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olmedica-my.sharepoint.com/personal/paolabr_colmedica_com/Documents/OFICINA ALIANSALUD/EVIDENCIAS SEGUIMIENTO PLAN DE ACCION/"/>
    </mc:Choice>
  </mc:AlternateContent>
  <xr:revisionPtr revIDLastSave="327" documentId="8_{2AEBEE11-E743-4E85-9EDC-705755237F89}" xr6:coauthVersionLast="47" xr6:coauthVersionMax="47" xr10:uidLastSave="{DB6426F8-6226-4F72-B1FB-00F49FCF146A}"/>
  <bookViews>
    <workbookView xWindow="-110" yWindow="-110" windowWidth="19420" windowHeight="10300" xr2:uid="{00000000-000D-0000-FFFF-FFFF00000000}"/>
  </bookViews>
  <sheets>
    <sheet name="2024" sheetId="2" r:id="rId1"/>
  </sheets>
  <definedNames>
    <definedName name="_xlnm.Print_Area" localSheetId="0">'2024'!#REF!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CQ32" i="2" l="1"/>
  <c r="CI32" i="2"/>
  <c r="CA32" i="2"/>
  <c r="BS32" i="2"/>
  <c r="BK32" i="2"/>
  <c r="BC32" i="2"/>
  <c r="AT32" i="2"/>
  <c r="AL32" i="2"/>
  <c r="AD32" i="2"/>
  <c r="V32" i="2"/>
  <c r="N32" i="2"/>
  <c r="F32" i="2"/>
  <c r="F9" i="2" s="1"/>
  <c r="CQ31" i="2"/>
  <c r="CI31" i="2"/>
  <c r="CA31" i="2"/>
  <c r="BS31" i="2"/>
  <c r="BK31" i="2"/>
  <c r="BC31" i="2"/>
  <c r="AT31" i="2"/>
  <c r="AL31" i="2"/>
  <c r="AD31" i="2"/>
  <c r="V31" i="2"/>
  <c r="N31" i="2"/>
  <c r="N9" i="2" l="1"/>
  <c r="V9" i="2"/>
  <c r="AD9" i="2"/>
  <c r="AL9" i="2"/>
  <c r="BS9" i="2"/>
  <c r="AT9" i="2"/>
  <c r="BK9" i="2"/>
  <c r="CI9" i="2"/>
  <c r="BC9" i="2"/>
  <c r="BC33" i="2"/>
  <c r="CA9" i="2"/>
  <c r="CQ9" i="2"/>
  <c r="AD34" i="2"/>
  <c r="BB31" i="2"/>
  <c r="CA33" i="2"/>
  <c r="BC34" i="2"/>
  <c r="AD33" i="2"/>
  <c r="CA34" i="2"/>
  <c r="BB32" i="2"/>
  <c r="F33" i="2"/>
  <c r="F34" i="2"/>
  <c r="CY9" i="2" l="1"/>
  <c r="BB9" i="2"/>
  <c r="BB33" i="2"/>
  <c r="CY33" i="2"/>
  <c r="CY34" i="2"/>
  <c r="BB34" i="2"/>
</calcChain>
</file>

<file path=xl/sharedStrings.xml><?xml version="1.0" encoding="utf-8"?>
<sst xmlns="http://schemas.openxmlformats.org/spreadsheetml/2006/main" count="453" uniqueCount="129">
  <si>
    <t xml:space="preserve">GESTION SOCIAL EN SALUD
DIRECCIÓN DE SERVICIO A LA CIUDADNIA 
SISTEMA DE GESTIÓN 
CONTROL DOCUMENTAL
</t>
  </si>
  <si>
    <t>PLAN DE ACCIÓN POLITICA PUBLICA DISTRITAL DE SERVICIO A LA CIUDADANIA</t>
  </si>
  <si>
    <t>DOCUMENTO CONTROLADO NO CODIFICADO</t>
  </si>
  <si>
    <t>Elaborado por: Sandra Milena Garzón G.   /Revisado por: Sandra P. Caicedo H.  / Aprobado por: Giselle Paola Tovar Barragan</t>
  </si>
  <si>
    <t xml:space="preserve">Realizar el 100% de las actividades asignadas para el  desarrollo del Procedimiento de Asistencia Técnica con las dependencias de Servicio al Ciudadano de los actores priorizados </t>
  </si>
  <si>
    <t>META</t>
  </si>
  <si>
    <t>PLAN DE ACCIÓN EAPB :   ALIANSALUD EPS            AÑO: 2024</t>
  </si>
  <si>
    <t>Enero</t>
  </si>
  <si>
    <t>Febrero</t>
  </si>
  <si>
    <t>Marzo</t>
  </si>
  <si>
    <t>Abril</t>
  </si>
  <si>
    <t>Mayo</t>
  </si>
  <si>
    <t>Junio</t>
  </si>
  <si>
    <t>Porcentaje de implementacion PPDSC  primer semestre</t>
  </si>
  <si>
    <t>Julio</t>
  </si>
  <si>
    <t>Agosto</t>
  </si>
  <si>
    <t>Septiembre</t>
  </si>
  <si>
    <t>Octubre</t>
  </si>
  <si>
    <t>Noviembre</t>
  </si>
  <si>
    <t>Diciembre</t>
  </si>
  <si>
    <t>Porcentaje de implementacion PPDSC 2023</t>
  </si>
  <si>
    <t>SEGUIMIENTO</t>
  </si>
  <si>
    <t xml:space="preserve">Profesional de Asistencia técnica que realiza la visita :  </t>
  </si>
  <si>
    <t>LÍNEA DE POLÍTICA PÚBLICA DE SERVICIO A LA CIUDADANÍA, Decreto 197/2014</t>
  </si>
  <si>
    <t>METAS</t>
  </si>
  <si>
    <t>ACTIVIDADES</t>
  </si>
  <si>
    <t>INDICADOR</t>
  </si>
  <si>
    <t>RESPONSABLE INSTITUCIONAL</t>
  </si>
  <si>
    <t>S1</t>
  </si>
  <si>
    <t>S2</t>
  </si>
  <si>
    <t>S3</t>
  </si>
  <si>
    <t>S4</t>
  </si>
  <si>
    <t>P</t>
  </si>
  <si>
    <t>E</t>
  </si>
  <si>
    <t>MODO DE VERIFICACIÓN</t>
  </si>
  <si>
    <t>OBSERVACIONES</t>
  </si>
  <si>
    <t>Línea 1.
Fortalecimiento de la capacidad de la ciudadanía para hacer efectivo el goce de sus derechos
Objetivo: Facilitar la interlocución y atención efectiva de las necesidades presentadas por la ciudadanía en los servicios de Salud.</t>
  </si>
  <si>
    <t>Fortalecimiento de la Ciudadanía  Activa</t>
  </si>
  <si>
    <t xml:space="preserve">Disponer de forma permanente con un recurso en fila o en el atril, para evitar congestión en fila de usuarios, para dar mayor oportunidad en la atención.  </t>
  </si>
  <si>
    <t>Informe de nivel de servicio por oficina</t>
  </si>
  <si>
    <t xml:space="preserve">COORDINACIÓN OFICINA DE ATENCIÓN </t>
  </si>
  <si>
    <t>Se cuenta con promotora y auxiliar integral en el atril de las oficinas para dar prioridad y realizar filtro agilizando la atención de los usuarios. Se realiza analisis de los volúmenes e indicadores al cierre de cada mes de las oficinas, identificando oportunidades de mejora, planes ejecutados y estrategias para el mes siguiente</t>
  </si>
  <si>
    <t xml:space="preserve">Desarrollar el plan de capacitacitación a afiliados en temas de: derechos, deberes, humanización, trámites administrativos, acceso a los servicios, medicamentos, regimenes y Enfoque diferencial. </t>
  </si>
  <si>
    <t>Número de capacitaciones programadas / Número de capacitaciones realizadas</t>
  </si>
  <si>
    <t>PARTICIPACIÓN SOCIAL/COORDINACIÓN OFICINAS</t>
  </si>
  <si>
    <t xml:space="preserve">Cronograma de capacitaciones realizadas </t>
  </si>
  <si>
    <t>Elaborar piezas informativas a la ciudadanía en derechos, deberes,  humanización y temas de salud, que incluyan los grupos diferenciales.</t>
  </si>
  <si>
    <t>Número de piezas informátivas realizadas en el trimestre, con lenguaje incluyente</t>
  </si>
  <si>
    <t xml:space="preserve">MERCADEO-COMUNICACIÓN </t>
  </si>
  <si>
    <t>Piezas comunicativas y contenidos</t>
  </si>
  <si>
    <t>Actualización de videos informativos (que incluyen lengua de señas) para todas las pantallas informativas a nuestros afiliados.</t>
  </si>
  <si>
    <t>Número de videos actualizados semestral</t>
  </si>
  <si>
    <t>Videos-visitas-observación directa</t>
  </si>
  <si>
    <t xml:space="preserve"> Realizar estudios y/ o análisis de satisfacción al usuario       
1. Frente a la EAPB.
2. Satisfacción frente a la IPS de atención básica.
3. Satisfacción  frente al servicio recibido en la Oficina de Atención.</t>
  </si>
  <si>
    <t>Informe semestral y/o trimestral</t>
  </si>
  <si>
    <t>PROFESIONAL NPS</t>
  </si>
  <si>
    <t>Informe  de estudios de satisfacción al usuario</t>
  </si>
  <si>
    <t xml:space="preserve">Mantener activa la funcionalidad de la línea telefónica para orientar e informar a los usuarios durante las 24 hora los 7 días de la semana, manteniendo un nivel de servicio del 80%.
</t>
  </si>
  <si>
    <t>Cantidad de llamadas atendidas por la línea</t>
  </si>
  <si>
    <t>COORDINADOR CALL CENTER</t>
  </si>
  <si>
    <t>Informe mensual y consolidado trimestral.</t>
  </si>
  <si>
    <t>Línea 2. 
Infraestructura para la prestación de servicios a la ciudadanía suficiente y adecuada
Objetivo: Disponer de la infraestructura física y tecnológica con atributos suficiencia y accesibilidad.</t>
  </si>
  <si>
    <t xml:space="preserve"> Verificar Plan de Mantenimiento Institucional para realizar las adecuaciones físicas, tecnológicos que se requieren en los puntos de atención </t>
  </si>
  <si>
    <t>Supervisar el funcionamiento de los equipos tecnológicos y realizar los mantenimientos preventivos y correctivos programados en el semestre.</t>
  </si>
  <si>
    <t>Cronograma de mantenimiento de los equipos  tecnológicos semestral</t>
  </si>
  <si>
    <t xml:space="preserve">COORDINACIÓN OFICINA DE ATENCIÓN/TECNOLOGÍA </t>
  </si>
  <si>
    <t>Verificar cumplimiento del cronograma</t>
  </si>
  <si>
    <t xml:space="preserve">Se realizan los mantenimientos preventivos y correctivos de los equipos tecnologicos </t>
  </si>
  <si>
    <t xml:space="preserve">Instalar digiturno con distinción de llamado a la población preferencial.  </t>
  </si>
  <si>
    <t xml:space="preserve">Números de distintivos creados  </t>
  </si>
  <si>
    <t>Digiturno</t>
  </si>
  <si>
    <t>Se tiene parametizado en el sistema de digiturno la prioridad #1 para los turnos preferenciales de los diferentes trámites</t>
  </si>
  <si>
    <t>Garantizar insumos de oficina necesarios de manera permanente (impresora, papeleria, lapiceros, etc ).</t>
  </si>
  <si>
    <t xml:space="preserve">100% de módulos de atención con insumos completos. </t>
  </si>
  <si>
    <t>Vista a puntos-observacion directa</t>
  </si>
  <si>
    <t>Realizar verificación y seguimiento a la dotación y  mantenimiento de infraestructura (iluminación, baños, señalización, ventilación, rampas para sillas de rueda, pasamanos, ascensores etc).</t>
  </si>
  <si>
    <t>Número de reportes de verificción y seguimiento.</t>
  </si>
  <si>
    <t>Se cuenta con cronograma para realizar visitas por parte de personal de mantenimiento cada semana en las oficinas de atencion</t>
  </si>
  <si>
    <t xml:space="preserve">Línea 3. 
Cualificación de los equipos de trabajo de las EAPB-IPS- Entidades
Objetivo: Desarrollar estrategias que permitan fortalecer las habilidades y competencias de los responsables del Servicio al Ciudadano en Salud. </t>
  </si>
  <si>
    <t xml:space="preserve">Fortalecimiento de talento humano encargado de la atención a la cuidadania  </t>
  </si>
  <si>
    <t>Curso de Enfoque Diferencial, poblacional y de generó en Servicio a la Ciudadadanía.</t>
  </si>
  <si>
    <t>Número de personas certificadas en el curso</t>
  </si>
  <si>
    <t>Talento humano certificado/Total colaboradores</t>
  </si>
  <si>
    <t>En seguimiento, pendiente por recibir convocatoria para la inscripción del curso</t>
  </si>
  <si>
    <t xml:space="preserve">Curso de promorores del cuidado en Servicio a la Ciudadanía </t>
  </si>
  <si>
    <t xml:space="preserve">Línea 4.
Articulación interinstitucional para el mejoramiento de los canales de servicio a la ciudadanía
Objetivo: Identificar las necesidades ciudadanas en la prestación de los servicios de salud para la toma de decisiones y la mejora continua. 
</t>
  </si>
  <si>
    <t xml:space="preserve">Realizar seguimiento a los sistemas de informacion de las EAPB e IPS y sistemas de presentación de petticiones y solictudes de los ciudaanos. </t>
  </si>
  <si>
    <t xml:space="preserve">Realizar evaluación y trazabilidad de los criterios de calidad de las solicitudes presentadas por la cuidadanía. </t>
  </si>
  <si>
    <t>Número de peticiones evaluadas con criterios de calidad/ total  de peticiones instauradas por la ciudadanía</t>
  </si>
  <si>
    <t>COORDINACIÓN CAR</t>
  </si>
  <si>
    <t>Resultado de la gestión de revisión  de los criterios de calidad.</t>
  </si>
  <si>
    <t xml:space="preserve">Realizar seguimiento a la inoportunidad de las respuestas de las solicitudes y peticiones. </t>
  </si>
  <si>
    <t># total de peticiones con respuesta  inoportuna / total de peticiones realizadas por la ciudadanía.</t>
  </si>
  <si>
    <t>Aplicativo utilizado por el actor</t>
  </si>
  <si>
    <r>
      <rPr>
        <sz val="12"/>
        <color rgb="FF000000"/>
        <rFont val="Arial"/>
        <family val="2"/>
      </rPr>
      <t>Realizar socialización y seguimiento del comportamiento de las  PQRS en los escenarios definidos por la Subred/EAPB/IPS/entidad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( Comité directivo, junta directiva,  formas de participación Comunitaria, sedes integradas en red y reunión de equipo) </t>
    </r>
  </si>
  <si>
    <t xml:space="preserve">Número de espacios donde se socializan los resultados de PQRS </t>
  </si>
  <si>
    <t xml:space="preserve">Retroalimentación trimestral </t>
  </si>
  <si>
    <t>Realizar planes de mejoramiento según barreras identificadas .</t>
  </si>
  <si>
    <t xml:space="preserve">Número de planes de mejoramiento formulados </t>
  </si>
  <si>
    <t>Planes de mejoramiento y cumplimiento de los mismos</t>
  </si>
  <si>
    <t xml:space="preserve">Dar  prioridad a las respuestas de las solicitudes  presentadas por las poblaciones diferenciales. </t>
  </si>
  <si>
    <t xml:space="preserve">Total de solicitudes con respuesta prioritaria </t>
  </si>
  <si>
    <t xml:space="preserve">Realizar el análisis y emitir respuesta a las sugerencias recibidas por el buzón virtual.
</t>
  </si>
  <si>
    <t>100% Gestión oportuna de respuesta dentro del tiempo definido (8 dias Calendario)</t>
  </si>
  <si>
    <t>COORDINACIÓN SERVICIO AL CLIENTE</t>
  </si>
  <si>
    <t>Cantidad de sugerencias recibidas/cantidad de sugerencias respondidas</t>
  </si>
  <si>
    <t> </t>
  </si>
  <si>
    <t>ACTIVIDADES
 EJECUTADAS</t>
  </si>
  <si>
    <t>ACTIVIDADES 
PROGRAMADAS</t>
  </si>
  <si>
    <t>TRIMESTRE</t>
  </si>
  <si>
    <r>
      <t xml:space="preserve">
Elaboro   (IPS/ EAPB/ ENTIDAD) :  </t>
    </r>
    <r>
      <rPr>
        <b/>
        <u/>
        <sz val="12"/>
        <color theme="1"/>
        <rFont val="Calibri"/>
        <family val="2"/>
        <scheme val="minor"/>
      </rPr>
      <t xml:space="preserve">  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
Cargo:  </t>
    </r>
    <r>
      <rPr>
        <b/>
        <u/>
        <sz val="12"/>
        <color theme="1"/>
        <rFont val="Calibri"/>
        <family val="2"/>
        <scheme val="minor"/>
      </rPr>
      <t xml:space="preserve">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Teléfono de contacto: </t>
    </r>
    <r>
      <rPr>
        <b/>
        <u/>
        <sz val="12"/>
        <color theme="1"/>
        <rFont val="Calibri"/>
        <family val="2"/>
        <scheme val="minor"/>
      </rPr>
      <t xml:space="preserve">   </t>
    </r>
    <r>
      <rPr>
        <b/>
        <sz val="12"/>
        <color theme="1"/>
        <rFont val="Calibri"/>
        <family val="2"/>
        <scheme val="minor"/>
      </rPr>
      <t xml:space="preserve">
Correo electrónico:
Nombre del funcionario de asistencia técnica de DSC que realiza la visita:  
</t>
    </r>
  </si>
  <si>
    <t>EJECUTADAS</t>
  </si>
  <si>
    <t>PROGRAMADAS</t>
  </si>
  <si>
    <t xml:space="preserve">
</t>
  </si>
  <si>
    <t>FORMACION MODELOS DE ATENCION</t>
  </si>
  <si>
    <t>Capacitacion mensual a colaboradores de línea de frente oficinas</t>
  </si>
  <si>
    <t>Numero de colaboradores que asistieron a las capacitaciones</t>
  </si>
  <si>
    <t>Colaboradores con asistencia a capacitaciones</t>
  </si>
  <si>
    <t>Se adjunta listado de asistencia y temas de las capacitaciones</t>
  </si>
  <si>
    <t xml:space="preserve">*Cuotas Moderadoras y Copagos, Programa de Gratuidad Bogotá-SDS. Modalidad presencial en IPS y Oficinas de Atención. 01/02/2024 Alcance a 127 Usuarios.
*Ruta de Promoción y Mantenimiento de la Salud Vacunación PAI. Modalidad Virtual 23/02/2024 Alcance a 11 usuarios.
*Ruta de Cáncer. Priorizado cáncer de mama. Modalidad virtual. 08/03/2024 Alcance a 23 Usuarios.
*Derechos sexuales y reproductivos. Modalidad virtual 12 abril 2024. Alcance a 6 usuarios.
*Derechos y Deberes. Modalidad Presencial en IPS y Oficinas de Atención. 23 y 24 abril 2024. Alcance a 121 usuarios.
*Programa de Infección Respiratoria IRA - Programa de Enfermedad Diarreica Aguda EDA. Modalidad virtual 10 mayo 2024. Alcance a 16 usuarios.                                                        *Ruta  Enfermedad Respiratoria Crónica  (EPOC-ASMA). Modalidad virtual 06 junio 2024. Alcance a 19 usuarios.
</t>
  </si>
  <si>
    <t>Actividad programada trimestralmente, se realizará la medición de NPS tanto a nivel global (Nps Relacional) como Transaccional (Ips de Atención Primaria y Oficinas de Atención), cuyos informes de resultados se enviarán según programación.</t>
  </si>
  <si>
    <t>Se realiza solicitud de pedidos de insumos y papeleria los meses de marzo y mayo</t>
  </si>
  <si>
    <t>Actividad programada semestralmente, ultima actualizacion en abril se actualizaron los siguientes videos:                                                                                       *VideoLS_AsociaciónUsuarios.                                                                 *Video 2: LS_ MOD Radicación.                                          Para el II Trimestre: 2 videos actualizados semestral que incluyen lenguaje de señas</t>
  </si>
  <si>
    <t>Actividad programada trimestralmente, 27 piezas  informativas realizadas en el I trimestre, con lenguaje incluyente. Para el II Trimestre Piezas informativas a la ciudadanía en derechos, deberes,  humanización y temas de salud, que incluyan los grupos diferenciales:
En promedio salen en redes sociales 8 al mes, por lo que fueron 27 durante el último trimestre.</t>
  </si>
  <si>
    <t>Actividad programada trimestralmente. En la CAR se revisaron 300 comunicaciones emitidas a nuestros usuarios durante el I trimestre de 2024 de 4.731 pqr instauradas por la ciudadanía, generando un indicador del 6%. Meta Calidad 85%. Soportes Socialización y Analisis Monitoreo. En la CAR se revisaron 577 comunicaciones emitidas a nuestros usuarios durante el II trimestre de 2024 de 5.101 pqr instauradas por la ciudadanía, generando un indicador del 11%. Soportes Socialización y Analisis Monitoreo.</t>
  </si>
  <si>
    <t>Actividad programada trimestralmente. Se generó el indicador de inoportunidad según plazo tipo de riesgo definido por la SNS y plazo de causal para el I trimestre de 2024 con un resultado del 28%.  Se continuará con el monitoreo del indicador con el fin de dar cumplimiento con la meta propuesta. Meta 0% de inoportunidad. Soporte Analisis idicador oportunidad. Se generó el indicador de inoportunidad según plazo tipo de riesgo definido por la SNS y plazo de causal para el II trimestre de 2024 con un resultado del 27%.  Se continuará con el monitoreo del indicador con el fin de dar cumplimiento con la meta propuesta. Meta 0% de inoportunidad. Soporte Analisis idicador oportunidad.</t>
  </si>
  <si>
    <t>Actividad programada trimestralmente. Se realizaron 3 reuniones mensuales con IPS adscritas y áreas internas de la compañía para un total de 9 en el I trimestre de 2024. Soportes Actas Comte IPS y Convenios. Se realizaron 3 reuniones mensuales con IPS adscritas y áreas internas de la compañía para un total de 9 en el II trimestre de 2024. Soportes Actas Comte IPS y Convenios.</t>
  </si>
  <si>
    <t>Se realizaron 3 reuniones mensuales con IPS adscritas y áreas internas de la compañía para un total de 9 en el I trimestre de 2024 y se realizaron 3 reuniones mensuales con IPS adscritas y áreas internas de la compañía para un total de 9 en el II trimestre de 2024 en el cual se realizó seguimiento a las acciones implementadas asociadas a las principales causales de reclamos. Adicional, se llevaron acabo reuniones con áreas internas como medicamentos y prestaciones economicas con el fin de plantear mejoras para la cusal relacionada</t>
  </si>
  <si>
    <t>Actividad programada trimestralmente. Se generó el indicador de oportunidad según plazo tipo de riesgo definido por la SNS y plazo de causal para la población identificada para el mes gestión del I trimestre de 2024 con un resultado del 64% y para el II trimestre de 2024 con un resultado del 65%.. Se continuará con el monitoreo del indicador con el fin de lograr el cumplimiento de la meta propuesta. Meta oportunidad 100%. Soporte Analisis indicador oportunidad.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</si>
</sst>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theme="6" tint="0.59999389629810485"/>
        <bgColor rgb="FFB4C6E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5A5A5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/>
  </cellStyleXfs>
  <cellXfs count="229">
    <xf numFmtId="0" fontId="0" fillId="0" borderId="0" xfId="0"/>
    <xf numFmtId="0" fontId="4" fillId="3" borderId="4" xfId="0" applyFont="1" applyFill="1" applyBorder="1" applyAlignment="1">
      <alignment horizontal="left" vertical="center" wrapText="1" readingOrder="1"/>
    </xf>
    <xf numFmtId="0" fontId="9" fillId="0" borderId="0" xfId="2" applyAlignment="1">
      <alignment horizontal="center" vertical="center"/>
    </xf>
    <xf numFmtId="0" fontId="9" fillId="0" borderId="0" xfId="2"/>
    <xf numFmtId="0" fontId="9" fillId="11" borderId="19" xfId="2" applyFill="1" applyBorder="1" applyAlignment="1">
      <alignment horizontal="center" vertical="center"/>
    </xf>
    <xf numFmtId="0" fontId="9" fillId="11" borderId="20" xfId="2" applyFill="1" applyBorder="1" applyAlignment="1">
      <alignment horizontal="center" vertical="center"/>
    </xf>
    <xf numFmtId="1" fontId="2" fillId="14" borderId="13" xfId="2" applyNumberFormat="1" applyFont="1" applyFill="1" applyBorder="1"/>
    <xf numFmtId="0" fontId="5" fillId="2" borderId="5" xfId="0" applyFont="1" applyFill="1" applyBorder="1" applyAlignment="1">
      <alignment horizontal="center" vertical="center" wrapText="1" readingOrder="1"/>
    </xf>
    <xf numFmtId="0" fontId="4" fillId="0" borderId="22" xfId="0" applyFont="1" applyBorder="1" applyAlignment="1">
      <alignment horizontal="left" vertical="center" wrapText="1" readingOrder="1"/>
    </xf>
    <xf numFmtId="0" fontId="9" fillId="0" borderId="30" xfId="2" applyBorder="1" applyAlignment="1">
      <alignment horizontal="center" vertical="center"/>
    </xf>
    <xf numFmtId="0" fontId="9" fillId="0" borderId="34" xfId="2" applyBorder="1" applyAlignment="1">
      <alignment horizontal="center" vertical="center"/>
    </xf>
    <xf numFmtId="0" fontId="11" fillId="9" borderId="16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9" borderId="14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 readingOrder="1"/>
    </xf>
    <xf numFmtId="0" fontId="11" fillId="9" borderId="21" xfId="2" applyFont="1" applyFill="1" applyBorder="1" applyAlignment="1">
      <alignment horizontal="center" vertical="center"/>
    </xf>
    <xf numFmtId="0" fontId="11" fillId="10" borderId="17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11" fillId="3" borderId="21" xfId="2" applyFont="1" applyFill="1" applyBorder="1" applyAlignment="1">
      <alignment horizontal="center" vertical="center"/>
    </xf>
    <xf numFmtId="0" fontId="11" fillId="9" borderId="23" xfId="2" applyFont="1" applyFill="1" applyBorder="1" applyAlignment="1">
      <alignment horizontal="center" vertical="center"/>
    </xf>
    <xf numFmtId="0" fontId="11" fillId="9" borderId="24" xfId="2" applyFont="1" applyFill="1" applyBorder="1" applyAlignment="1">
      <alignment horizontal="center" vertical="center"/>
    </xf>
    <xf numFmtId="0" fontId="11" fillId="10" borderId="24" xfId="2" applyFont="1" applyFill="1" applyBorder="1" applyAlignment="1">
      <alignment horizontal="center" vertical="center"/>
    </xf>
    <xf numFmtId="0" fontId="11" fillId="3" borderId="26" xfId="2" applyFont="1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/>
    </xf>
    <xf numFmtId="0" fontId="11" fillId="9" borderId="26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9" borderId="4" xfId="2" applyFont="1" applyFill="1" applyBorder="1" applyAlignment="1">
      <alignment horizontal="center" vertical="center"/>
    </xf>
    <xf numFmtId="0" fontId="11" fillId="10" borderId="4" xfId="2" applyFont="1" applyFill="1" applyBorder="1" applyAlignment="1">
      <alignment horizontal="center" vertical="center"/>
    </xf>
    <xf numFmtId="0" fontId="11" fillId="9" borderId="18" xfId="2" applyFont="1" applyFill="1" applyBorder="1" applyAlignment="1">
      <alignment horizontal="center" vertical="center"/>
    </xf>
    <xf numFmtId="0" fontId="11" fillId="9" borderId="13" xfId="2" applyFont="1" applyFill="1" applyBorder="1" applyAlignment="1">
      <alignment horizontal="center" vertical="center"/>
    </xf>
    <xf numFmtId="0" fontId="11" fillId="10" borderId="13" xfId="2" applyFont="1" applyFill="1" applyBorder="1" applyAlignment="1">
      <alignment horizontal="center" vertical="center"/>
    </xf>
    <xf numFmtId="0" fontId="9" fillId="11" borderId="26" xfId="2" applyFill="1" applyBorder="1" applyAlignment="1">
      <alignment horizontal="center" vertical="center"/>
    </xf>
    <xf numFmtId="0" fontId="11" fillId="9" borderId="43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43" xfId="2" applyFont="1" applyFill="1" applyBorder="1" applyAlignment="1">
      <alignment horizontal="center" vertical="center"/>
    </xf>
    <xf numFmtId="0" fontId="11" fillId="10" borderId="43" xfId="2" applyFont="1" applyFill="1" applyBorder="1" applyAlignment="1">
      <alignment horizontal="center" vertical="center"/>
    </xf>
    <xf numFmtId="0" fontId="11" fillId="10" borderId="15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 wrapText="1"/>
    </xf>
    <xf numFmtId="0" fontId="11" fillId="3" borderId="43" xfId="2" applyFont="1" applyFill="1" applyBorder="1" applyAlignment="1">
      <alignment horizontal="center" vertical="center" wrapText="1"/>
    </xf>
    <xf numFmtId="0" fontId="11" fillId="10" borderId="17" xfId="2" applyFont="1" applyFill="1" applyBorder="1" applyAlignment="1">
      <alignment horizontal="center" vertical="center" wrapText="1"/>
    </xf>
    <xf numFmtId="0" fontId="11" fillId="10" borderId="19" xfId="2" applyFont="1" applyFill="1" applyBorder="1" applyAlignment="1">
      <alignment horizontal="center" vertical="center"/>
    </xf>
    <xf numFmtId="0" fontId="11" fillId="10" borderId="20" xfId="2" applyFont="1" applyFill="1" applyBorder="1" applyAlignment="1">
      <alignment horizontal="center" vertical="center"/>
    </xf>
    <xf numFmtId="0" fontId="11" fillId="10" borderId="29" xfId="2" applyFont="1" applyFill="1" applyBorder="1" applyAlignment="1">
      <alignment horizontal="center" vertical="center"/>
    </xf>
    <xf numFmtId="0" fontId="11" fillId="9" borderId="22" xfId="2" applyFont="1" applyFill="1" applyBorder="1" applyAlignment="1">
      <alignment horizontal="center" vertical="center"/>
    </xf>
    <xf numFmtId="0" fontId="11" fillId="9" borderId="7" xfId="2" applyFont="1" applyFill="1" applyBorder="1" applyAlignment="1">
      <alignment horizontal="center" vertical="center"/>
    </xf>
    <xf numFmtId="1" fontId="2" fillId="14" borderId="4" xfId="2" applyNumberFormat="1" applyFont="1" applyFill="1" applyBorder="1"/>
    <xf numFmtId="0" fontId="9" fillId="11" borderId="4" xfId="2" applyFill="1" applyBorder="1" applyAlignment="1">
      <alignment horizontal="center" vertical="center"/>
    </xf>
    <xf numFmtId="0" fontId="9" fillId="11" borderId="43" xfId="2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readingOrder="1"/>
    </xf>
    <xf numFmtId="0" fontId="4" fillId="15" borderId="4" xfId="0" applyFont="1" applyFill="1" applyBorder="1" applyAlignment="1">
      <alignment vertical="center" wrapText="1"/>
    </xf>
    <xf numFmtId="0" fontId="4" fillId="15" borderId="4" xfId="0" applyFont="1" applyFill="1" applyBorder="1" applyAlignment="1">
      <alignment horizontal="left" vertical="center" wrapText="1" readingOrder="1"/>
    </xf>
    <xf numFmtId="0" fontId="10" fillId="8" borderId="21" xfId="2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5" fillId="2" borderId="57" xfId="0" applyFont="1" applyFill="1" applyBorder="1" applyAlignment="1">
      <alignment horizontal="center" vertical="center" wrapText="1" readingOrder="1"/>
    </xf>
    <xf numFmtId="0" fontId="4" fillId="0" borderId="67" xfId="0" applyFont="1" applyBorder="1" applyAlignment="1">
      <alignment horizontal="left" vertical="center" wrapText="1" readingOrder="1"/>
    </xf>
    <xf numFmtId="1" fontId="2" fillId="14" borderId="10" xfId="2" applyNumberFormat="1" applyFont="1" applyFill="1" applyBorder="1"/>
    <xf numFmtId="1" fontId="2" fillId="14" borderId="39" xfId="2" applyNumberFormat="1" applyFont="1" applyFill="1" applyBorder="1"/>
    <xf numFmtId="0" fontId="4" fillId="0" borderId="9" xfId="0" applyFont="1" applyBorder="1" applyAlignment="1">
      <alignment horizontal="left" vertical="center" wrapText="1" readingOrder="1"/>
    </xf>
    <xf numFmtId="0" fontId="0" fillId="0" borderId="4" xfId="0" applyBorder="1"/>
    <xf numFmtId="0" fontId="4" fillId="15" borderId="6" xfId="0" applyFont="1" applyFill="1" applyBorder="1" applyAlignment="1">
      <alignment horizontal="left" vertical="center" wrapText="1" readingOrder="1"/>
    </xf>
    <xf numFmtId="0" fontId="4" fillId="3" borderId="6" xfId="0" applyFont="1" applyFill="1" applyBorder="1" applyAlignment="1">
      <alignment horizontal="left" vertical="center" wrapText="1" readingOrder="1"/>
    </xf>
    <xf numFmtId="0" fontId="10" fillId="8" borderId="6" xfId="2" applyFont="1" applyFill="1" applyBorder="1" applyAlignment="1">
      <alignment horizontal="center" vertical="center"/>
    </xf>
    <xf numFmtId="0" fontId="11" fillId="9" borderId="6" xfId="2" applyFont="1" applyFill="1" applyBorder="1" applyAlignment="1">
      <alignment horizontal="center" vertical="center"/>
    </xf>
    <xf numFmtId="0" fontId="11" fillId="10" borderId="6" xfId="2" applyFont="1" applyFill="1" applyBorder="1" applyAlignment="1">
      <alignment horizontal="center" vertical="center"/>
    </xf>
    <xf numFmtId="0" fontId="11" fillId="10" borderId="0" xfId="2" applyFont="1" applyFill="1" applyAlignment="1">
      <alignment horizontal="center" vertical="center"/>
    </xf>
    <xf numFmtId="0" fontId="0" fillId="0" borderId="73" xfId="0" applyBorder="1"/>
    <xf numFmtId="0" fontId="0" fillId="0" borderId="39" xfId="0" applyBorder="1"/>
    <xf numFmtId="0" fontId="0" fillId="0" borderId="40" xfId="0" applyBorder="1"/>
    <xf numFmtId="0" fontId="18" fillId="15" borderId="4" xfId="0" applyFont="1" applyFill="1" applyBorder="1" applyAlignment="1">
      <alignment horizontal="left" vertical="center" wrapText="1" readingOrder="1"/>
    </xf>
    <xf numFmtId="0" fontId="19" fillId="3" borderId="4" xfId="0" applyFont="1" applyFill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 readingOrder="1"/>
    </xf>
    <xf numFmtId="0" fontId="4" fillId="0" borderId="74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4" fillId="0" borderId="17" xfId="0" applyFont="1" applyBorder="1" applyAlignment="1">
      <alignment vertical="center" wrapText="1" readingOrder="1"/>
    </xf>
    <xf numFmtId="0" fontId="4" fillId="0" borderId="67" xfId="0" applyFont="1" applyBorder="1" applyAlignment="1">
      <alignment vertical="center" wrapText="1" readingOrder="1"/>
    </xf>
    <xf numFmtId="0" fontId="4" fillId="15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vertical="center" wrapText="1"/>
    </xf>
    <xf numFmtId="0" fontId="4" fillId="16" borderId="4" xfId="0" applyFont="1" applyFill="1" applyBorder="1" applyAlignment="1">
      <alignment horizontal="left" vertical="center" wrapText="1" readingOrder="1"/>
    </xf>
    <xf numFmtId="0" fontId="9" fillId="0" borderId="4" xfId="2" applyBorder="1"/>
    <xf numFmtId="0" fontId="4" fillId="0" borderId="75" xfId="0" applyFont="1" applyBorder="1" applyAlignment="1">
      <alignment horizontal="left" vertical="center" wrapText="1" readingOrder="1"/>
    </xf>
    <xf numFmtId="0" fontId="0" fillId="0" borderId="57" xfId="0" applyBorder="1"/>
    <xf numFmtId="0" fontId="4" fillId="0" borderId="8" xfId="0" applyFont="1" applyBorder="1" applyAlignment="1">
      <alignment horizontal="center" vertical="center" wrapText="1" readingOrder="1"/>
    </xf>
    <xf numFmtId="0" fontId="11" fillId="3" borderId="6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 wrapText="1"/>
    </xf>
    <xf numFmtId="0" fontId="4" fillId="0" borderId="76" xfId="0" applyFont="1" applyBorder="1" applyAlignment="1">
      <alignment vertical="center" wrapText="1" readingOrder="1"/>
    </xf>
    <xf numFmtId="0" fontId="9" fillId="0" borderId="80" xfId="2" applyBorder="1" applyAlignment="1">
      <alignment horizontal="center" vertical="center"/>
    </xf>
    <xf numFmtId="1" fontId="2" fillId="14" borderId="7" xfId="2" applyNumberFormat="1" applyFont="1" applyFill="1" applyBorder="1"/>
    <xf numFmtId="0" fontId="0" fillId="0" borderId="7" xfId="0" applyBorder="1"/>
    <xf numFmtId="0" fontId="9" fillId="0" borderId="47" xfId="2" applyBorder="1" applyAlignment="1">
      <alignment horizontal="center" vertical="center"/>
    </xf>
    <xf numFmtId="1" fontId="2" fillId="14" borderId="47" xfId="2" applyNumberFormat="1" applyFont="1" applyFill="1" applyBorder="1"/>
    <xf numFmtId="0" fontId="0" fillId="0" borderId="47" xfId="0" applyBorder="1"/>
    <xf numFmtId="0" fontId="0" fillId="0" borderId="48" xfId="0" applyBorder="1"/>
    <xf numFmtId="0" fontId="0" fillId="0" borderId="67" xfId="0" applyBorder="1"/>
    <xf numFmtId="0" fontId="15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wrapText="1"/>
    </xf>
    <xf numFmtId="0" fontId="20" fillId="2" borderId="36" xfId="0" applyFont="1" applyFill="1" applyBorder="1" applyAlignment="1">
      <alignment horizontal="center" wrapText="1"/>
    </xf>
    <xf numFmtId="0" fontId="20" fillId="2" borderId="42" xfId="0" applyFont="1" applyFill="1" applyBorder="1" applyAlignment="1">
      <alignment horizontal="center" wrapText="1"/>
    </xf>
    <xf numFmtId="0" fontId="10" fillId="11" borderId="4" xfId="2" applyFont="1" applyFill="1" applyBorder="1" applyAlignment="1">
      <alignment horizontal="center" vertical="center"/>
    </xf>
    <xf numFmtId="0" fontId="10" fillId="11" borderId="29" xfId="2" applyFont="1" applyFill="1" applyBorder="1" applyAlignment="1">
      <alignment horizontal="center" vertical="center"/>
    </xf>
    <xf numFmtId="0" fontId="10" fillId="11" borderId="1" xfId="2" applyFont="1" applyFill="1" applyBorder="1" applyAlignment="1">
      <alignment horizontal="center" vertical="center"/>
    </xf>
    <xf numFmtId="0" fontId="10" fillId="11" borderId="9" xfId="2" applyFont="1" applyFill="1" applyBorder="1" applyAlignment="1">
      <alignment horizontal="center" vertical="center"/>
    </xf>
    <xf numFmtId="0" fontId="10" fillId="11" borderId="2" xfId="2" applyFont="1" applyFill="1" applyBorder="1" applyAlignment="1">
      <alignment horizontal="center" vertical="center"/>
    </xf>
    <xf numFmtId="0" fontId="10" fillId="11" borderId="3" xfId="2" applyFont="1" applyFill="1" applyBorder="1" applyAlignment="1">
      <alignment horizontal="center" vertical="center"/>
    </xf>
    <xf numFmtId="0" fontId="10" fillId="11" borderId="5" xfId="2" applyFont="1" applyFill="1" applyBorder="1" applyAlignment="1">
      <alignment horizontal="center" vertical="center"/>
    </xf>
    <xf numFmtId="0" fontId="10" fillId="12" borderId="6" xfId="2" applyFont="1" applyFill="1" applyBorder="1" applyAlignment="1">
      <alignment horizontal="center" vertical="center" wrapText="1"/>
    </xf>
    <xf numFmtId="0" fontId="10" fillId="12" borderId="7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9" fontId="9" fillId="5" borderId="44" xfId="2" applyNumberFormat="1" applyFill="1" applyBorder="1" applyAlignment="1">
      <alignment horizontal="center" vertical="center"/>
    </xf>
    <xf numFmtId="9" fontId="9" fillId="5" borderId="1" xfId="2" applyNumberFormat="1" applyFill="1" applyBorder="1" applyAlignment="1">
      <alignment horizontal="center" vertical="center"/>
    </xf>
    <xf numFmtId="9" fontId="12" fillId="13" borderId="1" xfId="1" applyFont="1" applyFill="1" applyBorder="1" applyAlignment="1">
      <alignment horizontal="center" vertical="top"/>
    </xf>
    <xf numFmtId="9" fontId="12" fillId="13" borderId="0" xfId="1" applyFont="1" applyFill="1" applyBorder="1" applyAlignment="1">
      <alignment horizontal="center" vertical="top"/>
    </xf>
    <xf numFmtId="0" fontId="9" fillId="11" borderId="15" xfId="2" applyFill="1" applyBorder="1" applyAlignment="1">
      <alignment horizontal="center" vertical="center"/>
    </xf>
    <xf numFmtId="0" fontId="2" fillId="2" borderId="16" xfId="2" applyFont="1" applyFill="1" applyBorder="1"/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8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9" fontId="9" fillId="5" borderId="12" xfId="2" applyNumberFormat="1" applyFill="1" applyBorder="1" applyAlignment="1">
      <alignment horizontal="center" vertical="center"/>
    </xf>
    <xf numFmtId="0" fontId="2" fillId="0" borderId="13" xfId="2" applyFont="1" applyBorder="1"/>
    <xf numFmtId="0" fontId="2" fillId="0" borderId="14" xfId="2" applyFont="1" applyBorder="1"/>
    <xf numFmtId="0" fontId="9" fillId="11" borderId="20" xfId="2" applyFill="1" applyBorder="1" applyAlignment="1">
      <alignment horizontal="center" vertical="center"/>
    </xf>
    <xf numFmtId="0" fontId="2" fillId="2" borderId="26" xfId="2" applyFont="1" applyFill="1" applyBorder="1"/>
    <xf numFmtId="9" fontId="12" fillId="13" borderId="4" xfId="2" applyNumberFormat="1" applyFont="1" applyFill="1" applyBorder="1" applyAlignment="1">
      <alignment horizontal="center" vertical="top"/>
    </xf>
    <xf numFmtId="9" fontId="12" fillId="13" borderId="6" xfId="2" applyNumberFormat="1" applyFont="1" applyFill="1" applyBorder="1" applyAlignment="1">
      <alignment horizontal="center" vertical="top"/>
    </xf>
    <xf numFmtId="9" fontId="9" fillId="5" borderId="13" xfId="2" applyNumberFormat="1" applyFill="1" applyBorder="1" applyAlignment="1">
      <alignment horizontal="center" vertical="center"/>
    </xf>
    <xf numFmtId="17" fontId="10" fillId="11" borderId="4" xfId="2" applyNumberFormat="1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 readingOrder="1"/>
    </xf>
    <xf numFmtId="0" fontId="4" fillId="3" borderId="65" xfId="0" applyFont="1" applyFill="1" applyBorder="1" applyAlignment="1">
      <alignment horizontal="center" vertical="center" wrapText="1" readingOrder="1"/>
    </xf>
    <xf numFmtId="0" fontId="9" fillId="11" borderId="59" xfId="2" applyFill="1" applyBorder="1" applyAlignment="1">
      <alignment horizontal="center" vertical="center"/>
    </xf>
    <xf numFmtId="0" fontId="9" fillId="11" borderId="60" xfId="2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 wrapText="1" readingOrder="1"/>
    </xf>
    <xf numFmtId="0" fontId="2" fillId="2" borderId="25" xfId="2" applyFont="1" applyFill="1" applyBorder="1"/>
    <xf numFmtId="0" fontId="3" fillId="2" borderId="64" xfId="0" applyFont="1" applyFill="1" applyBorder="1" applyAlignment="1">
      <alignment horizontal="center" vertical="center" wrapText="1" readingOrder="1"/>
    </xf>
    <xf numFmtId="0" fontId="3" fillId="2" borderId="65" xfId="0" applyFont="1" applyFill="1" applyBorder="1" applyAlignment="1">
      <alignment horizontal="center" vertical="center" wrapText="1" readingOrder="1"/>
    </xf>
    <xf numFmtId="0" fontId="3" fillId="2" borderId="66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4" fillId="3" borderId="68" xfId="0" applyFont="1" applyFill="1" applyBorder="1" applyAlignment="1">
      <alignment horizontal="center" vertical="center" wrapText="1" readingOrder="1"/>
    </xf>
    <xf numFmtId="0" fontId="6" fillId="3" borderId="68" xfId="0" applyFont="1" applyFill="1" applyBorder="1"/>
    <xf numFmtId="0" fontId="4" fillId="3" borderId="4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vertical="center" wrapText="1"/>
    </xf>
    <xf numFmtId="0" fontId="9" fillId="11" borderId="18" xfId="2" applyFill="1" applyBorder="1" applyAlignment="1">
      <alignment horizontal="center" vertical="center"/>
    </xf>
    <xf numFmtId="0" fontId="2" fillId="2" borderId="18" xfId="2" applyFont="1" applyFill="1" applyBorder="1"/>
    <xf numFmtId="0" fontId="9" fillId="11" borderId="4" xfId="2" applyFill="1" applyBorder="1" applyAlignment="1">
      <alignment horizontal="center" vertical="center"/>
    </xf>
    <xf numFmtId="0" fontId="9" fillId="11" borderId="43" xfId="2" applyFill="1" applyBorder="1" applyAlignment="1">
      <alignment horizontal="center" vertical="center"/>
    </xf>
    <xf numFmtId="1" fontId="9" fillId="5" borderId="47" xfId="2" applyNumberFormat="1" applyFill="1" applyBorder="1" applyAlignment="1">
      <alignment horizontal="center" vertical="center"/>
    </xf>
    <xf numFmtId="0" fontId="2" fillId="0" borderId="47" xfId="2" applyFont="1" applyBorder="1"/>
    <xf numFmtId="0" fontId="10" fillId="0" borderId="77" xfId="2" applyFont="1" applyBorder="1" applyAlignment="1">
      <alignment horizontal="center" vertical="center" wrapText="1"/>
    </xf>
    <xf numFmtId="0" fontId="10" fillId="0" borderId="78" xfId="2" applyFont="1" applyBorder="1" applyAlignment="1">
      <alignment horizontal="center" vertical="center" wrapText="1"/>
    </xf>
    <xf numFmtId="0" fontId="10" fillId="0" borderId="79" xfId="2" applyFont="1" applyBorder="1" applyAlignment="1">
      <alignment horizontal="center" vertical="center" wrapText="1"/>
    </xf>
    <xf numFmtId="1" fontId="9" fillId="5" borderId="0" xfId="2" applyNumberFormat="1" applyFill="1" applyAlignment="1">
      <alignment horizontal="center" vertical="center"/>
    </xf>
    <xf numFmtId="0" fontId="2" fillId="0" borderId="0" xfId="2" applyFont="1"/>
    <xf numFmtId="0" fontId="2" fillId="0" borderId="24" xfId="2" applyFont="1" applyBorder="1"/>
    <xf numFmtId="1" fontId="9" fillId="6" borderId="81" xfId="2" applyNumberFormat="1" applyFill="1" applyBorder="1" applyAlignment="1">
      <alignment horizontal="center" vertical="center"/>
    </xf>
    <xf numFmtId="0" fontId="2" fillId="7" borderId="0" xfId="2" applyFont="1" applyFill="1"/>
    <xf numFmtId="0" fontId="2" fillId="7" borderId="24" xfId="2" applyFont="1" applyFill="1" applyBorder="1"/>
    <xf numFmtId="1" fontId="9" fillId="5" borderId="81" xfId="2" applyNumberFormat="1" applyFill="1" applyBorder="1" applyAlignment="1">
      <alignment horizontal="center" vertical="center"/>
    </xf>
    <xf numFmtId="1" fontId="9" fillId="5" borderId="12" xfId="2" applyNumberFormat="1" applyFill="1" applyBorder="1" applyAlignment="1">
      <alignment horizontal="center" vertical="center"/>
    </xf>
    <xf numFmtId="0" fontId="10" fillId="4" borderId="46" xfId="2" applyFont="1" applyFill="1" applyBorder="1" applyAlignment="1">
      <alignment horizontal="center" vertical="center" wrapText="1"/>
    </xf>
    <xf numFmtId="0" fontId="10" fillId="4" borderId="47" xfId="2" applyFont="1" applyFill="1" applyBorder="1" applyAlignment="1">
      <alignment horizontal="center" vertical="center" wrapText="1"/>
    </xf>
    <xf numFmtId="1" fontId="9" fillId="6" borderId="47" xfId="2" applyNumberFormat="1" applyFill="1" applyBorder="1" applyAlignment="1">
      <alignment horizontal="center" vertical="center"/>
    </xf>
    <xf numFmtId="0" fontId="2" fillId="7" borderId="47" xfId="2" applyFont="1" applyFill="1" applyBorder="1"/>
    <xf numFmtId="0" fontId="5" fillId="2" borderId="51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wrapText="1"/>
    </xf>
    <xf numFmtId="0" fontId="13" fillId="0" borderId="11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0" fillId="0" borderId="41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1" fontId="9" fillId="5" borderId="7" xfId="2" applyNumberFormat="1" applyFill="1" applyBorder="1" applyAlignment="1">
      <alignment horizontal="center" vertical="center"/>
    </xf>
    <xf numFmtId="0" fontId="10" fillId="0" borderId="35" xfId="2" applyFont="1" applyBorder="1" applyAlignment="1">
      <alignment horizontal="center" vertical="center" wrapText="1"/>
    </xf>
    <xf numFmtId="0" fontId="10" fillId="0" borderId="36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40" xfId="2" applyFont="1" applyBorder="1" applyAlignment="1">
      <alignment horizontal="center" vertical="center" wrapText="1"/>
    </xf>
    <xf numFmtId="1" fontId="9" fillId="5" borderId="4" xfId="2" applyNumberFormat="1" applyFill="1" applyBorder="1" applyAlignment="1">
      <alignment horizontal="center" vertical="center"/>
    </xf>
    <xf numFmtId="1" fontId="9" fillId="5" borderId="16" xfId="2" applyNumberFormat="1" applyFill="1" applyBorder="1" applyAlignment="1">
      <alignment horizontal="center" vertical="center"/>
    </xf>
    <xf numFmtId="1" fontId="9" fillId="5" borderId="17" xfId="2" applyNumberFormat="1" applyFill="1" applyBorder="1" applyAlignment="1">
      <alignment horizontal="center" vertical="center"/>
    </xf>
    <xf numFmtId="1" fontId="9" fillId="5" borderId="69" xfId="2" applyNumberFormat="1" applyFill="1" applyBorder="1" applyAlignment="1">
      <alignment horizontal="center" vertical="center"/>
    </xf>
    <xf numFmtId="1" fontId="9" fillId="5" borderId="70" xfId="2" applyNumberFormat="1" applyFill="1" applyBorder="1" applyAlignment="1">
      <alignment horizontal="center" vertical="center"/>
    </xf>
    <xf numFmtId="1" fontId="9" fillId="5" borderId="71" xfId="2" applyNumberFormat="1" applyFill="1" applyBorder="1" applyAlignment="1">
      <alignment horizontal="center" vertical="center"/>
    </xf>
    <xf numFmtId="1" fontId="9" fillId="5" borderId="72" xfId="2" applyNumberFormat="1" applyFill="1" applyBorder="1" applyAlignment="1">
      <alignment horizontal="center" vertical="center"/>
    </xf>
    <xf numFmtId="1" fontId="9" fillId="5" borderId="39" xfId="2" applyNumberFormat="1" applyFill="1" applyBorder="1" applyAlignment="1">
      <alignment horizontal="center" vertical="center"/>
    </xf>
    <xf numFmtId="0" fontId="11" fillId="10" borderId="0" xfId="2" applyFont="1" applyFill="1" applyBorder="1" applyAlignment="1">
      <alignment horizontal="center" vertical="center"/>
    </xf>
    <xf numFmtId="1" fontId="9" fillId="5" borderId="78" xfId="2" applyNumberForma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519070</xdr:colOff>
      <xdr:row>0</xdr:row>
      <xdr:rowOff>394606</xdr:rowOff>
    </xdr:from>
    <xdr:to>
      <xdr:col>0</xdr:col>
      <xdr:colOff>1729281</xdr:colOff>
      <xdr:row>1</xdr:row>
      <xdr:rowOff>360134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070" y="394606"/>
          <a:ext cx="1210211" cy="1285421"/>
        </a:xfrm>
        <a:prstGeom prst="rect">
          <a:avLst/>
        </a:prstGeom>
      </xdr:spPr>
    </xdr:pic>
    <xdr:clientData/>
  </xdr:twoCellAnchor>
  <xdr:twoCellAnchor editAs="oneCell">
    <xdr:from>
      <xdr:col>103</xdr:col>
      <xdr:colOff>2536932</xdr:colOff>
      <xdr:row>0</xdr:row>
      <xdr:rowOff>533080</xdr:rowOff>
    </xdr:from>
    <xdr:to>
      <xdr:col>104</xdr:col>
      <xdr:colOff>776953</xdr:colOff>
      <xdr:row>1</xdr:row>
      <xdr:rowOff>377624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64789" y="533080"/>
          <a:ext cx="1233593" cy="1164437"/>
        </a:xfrm>
        <a:prstGeom prst="rect">
          <a:avLst/>
        </a:prstGeom>
      </xdr:spPr>
    </xdr:pic>
    <xdr:clientData/>
  </xdr:twoCellAnchor>
  <xdr:twoCellAnchor editAs="oneCell">
    <xdr:from>
      <xdr:col>104</xdr:col>
      <xdr:colOff>1379482</xdr:colOff>
      <xdr:row>29</xdr:row>
      <xdr:rowOff>164220</xdr:rowOff>
    </xdr:from>
    <xdr:to>
      <xdr:col>104</xdr:col>
      <xdr:colOff>2948013</xdr:colOff>
      <xdr:row>29</xdr:row>
      <xdr:rowOff>1713700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17BF5B-2772-6896-A995-235F21EFE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66551" y="28815858"/>
          <a:ext cx="1568531" cy="1549480"/>
        </a:xfrm>
        <a:prstGeom prst="rect">
          <a:avLst/>
        </a:prstGeom>
      </xdr:spPr>
    </xdr:pic>
    <xdr:clientData/>
  </xdr:twoCellAnchor>
  <xdr:twoCellAnchor editAs="oneCell">
    <xdr:from>
      <xdr:col>104</xdr:col>
      <xdr:colOff>167352</xdr:colOff>
      <xdr:row>16</xdr:row>
      <xdr:rowOff>153278</xdr:rowOff>
    </xdr:from>
    <xdr:to>
      <xdr:col>104</xdr:col>
      <xdr:colOff>4130396</xdr:colOff>
      <xdr:row>16</xdr:row>
      <xdr:rowOff>1660958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704186-B9E7-59CD-7969-1D8C69D55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654421" y="12426295"/>
          <a:ext cx="3963044" cy="150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52"/>
  <sheetViews>
    <sheetView showGridLines="0" tabSelected="1" topLeftCell="A6" zoomScale="58" zoomScaleNormal="58" workbookViewId="0">
      <pane xSplit="2" ySplit="6" topLeftCell="C12" activePane="bottomRight" state="frozen"/>
      <selection pane="topRight" activeCell="C6" sqref="C6"/>
      <selection pane="bottomLeft" activeCell="A12" sqref="A12"/>
      <selection pane="bottomRight" activeCell="AV28" sqref="AV28"/>
    </sheetView>
  </sheetViews>
  <sheetFormatPr baseColWidth="10" defaultColWidth="11.453125" defaultRowHeight="14.5" x14ac:dyDescent="0.35"/>
  <cols>
    <col min="1" max="1" width="33.26953125" customWidth="1"/>
    <col min="2" max="2" width="31.453125" customWidth="1"/>
    <col min="3" max="3" width="69.7265625" customWidth="1"/>
    <col min="4" max="5" width="46.26953125" customWidth="1"/>
    <col min="6" max="53" width="3.1796875" style="3" customWidth="1"/>
    <col min="54" max="54" width="26.1796875" style="3" customWidth="1"/>
    <col min="55" max="102" width="3.1796875" style="3" customWidth="1"/>
    <col min="103" max="103" width="20.1796875" style="3" customWidth="1"/>
    <col min="104" max="104" width="44.81640625" customWidth="1"/>
    <col min="105" max="105" width="62.1796875" customWidth="1"/>
  </cols>
  <sheetData>
    <row r="1" spans="1:105" ht="104.25" customHeight="1" thickBot="1" x14ac:dyDescent="0.4">
      <c r="A1" s="105"/>
      <c r="B1" s="99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1"/>
      <c r="CZ1" s="107"/>
      <c r="DA1" s="108"/>
    </row>
    <row r="2" spans="1:105" ht="35.25" customHeight="1" thickBot="1" x14ac:dyDescent="0.4">
      <c r="A2" s="106"/>
      <c r="B2" s="99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9"/>
      <c r="DA2" s="110"/>
    </row>
    <row r="3" spans="1:105" ht="51" customHeight="1" thickBot="1" x14ac:dyDescent="0.4">
      <c r="A3" s="106"/>
      <c r="B3" s="102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4"/>
      <c r="CZ3" s="109"/>
      <c r="DA3" s="110"/>
    </row>
    <row r="4" spans="1:105" ht="38.25" customHeight="1" thickBot="1" x14ac:dyDescent="0.4">
      <c r="A4" s="111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3"/>
    </row>
    <row r="5" spans="1:105" ht="14.5" customHeight="1" x14ac:dyDescent="0.35">
      <c r="A5" s="57"/>
      <c r="B5" s="114" t="s">
        <v>4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6"/>
    </row>
    <row r="6" spans="1:105" ht="14.5" customHeight="1" thickBot="1" x14ac:dyDescent="0.4">
      <c r="A6" s="58"/>
      <c r="B6" s="117"/>
      <c r="C6" s="118"/>
      <c r="D6" s="118"/>
      <c r="E6" s="118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8"/>
      <c r="DA6" s="119"/>
    </row>
    <row r="7" spans="1:105" ht="30.75" customHeight="1" x14ac:dyDescent="0.5">
      <c r="A7" s="120" t="s">
        <v>5</v>
      </c>
      <c r="B7" s="122" t="s">
        <v>6</v>
      </c>
      <c r="C7" s="123"/>
      <c r="D7" s="123"/>
      <c r="E7" s="124"/>
      <c r="F7" s="125" t="s">
        <v>7</v>
      </c>
      <c r="G7" s="125"/>
      <c r="H7" s="125"/>
      <c r="I7" s="125"/>
      <c r="J7" s="125"/>
      <c r="K7" s="125"/>
      <c r="L7" s="125"/>
      <c r="M7" s="125"/>
      <c r="N7" s="125" t="s">
        <v>8</v>
      </c>
      <c r="O7" s="125"/>
      <c r="P7" s="125"/>
      <c r="Q7" s="125"/>
      <c r="R7" s="125"/>
      <c r="S7" s="125"/>
      <c r="T7" s="125"/>
      <c r="U7" s="125"/>
      <c r="V7" s="125" t="s">
        <v>9</v>
      </c>
      <c r="W7" s="125"/>
      <c r="X7" s="125"/>
      <c r="Y7" s="125"/>
      <c r="Z7" s="125"/>
      <c r="AA7" s="125"/>
      <c r="AB7" s="125"/>
      <c r="AC7" s="125"/>
      <c r="AD7" s="125" t="s">
        <v>10</v>
      </c>
      <c r="AE7" s="125"/>
      <c r="AF7" s="125"/>
      <c r="AG7" s="125"/>
      <c r="AH7" s="125"/>
      <c r="AI7" s="125"/>
      <c r="AJ7" s="125"/>
      <c r="AK7" s="125"/>
      <c r="AL7" s="125" t="s">
        <v>11</v>
      </c>
      <c r="AM7" s="125"/>
      <c r="AN7" s="125"/>
      <c r="AO7" s="125"/>
      <c r="AP7" s="125"/>
      <c r="AQ7" s="125"/>
      <c r="AR7" s="125"/>
      <c r="AS7" s="125"/>
      <c r="AT7" s="125" t="s">
        <v>12</v>
      </c>
      <c r="AU7" s="125"/>
      <c r="AV7" s="125"/>
      <c r="AW7" s="125"/>
      <c r="AX7" s="125"/>
      <c r="AY7" s="125"/>
      <c r="AZ7" s="125"/>
      <c r="BA7" s="125"/>
      <c r="BB7" s="132" t="s">
        <v>13</v>
      </c>
      <c r="BC7" s="125" t="s">
        <v>14</v>
      </c>
      <c r="BD7" s="125"/>
      <c r="BE7" s="125"/>
      <c r="BF7" s="125"/>
      <c r="BG7" s="125"/>
      <c r="BH7" s="125"/>
      <c r="BI7" s="125"/>
      <c r="BJ7" s="125"/>
      <c r="BK7" s="155" t="s">
        <v>15</v>
      </c>
      <c r="BL7" s="155"/>
      <c r="BM7" s="155"/>
      <c r="BN7" s="155"/>
      <c r="BO7" s="155"/>
      <c r="BP7" s="155"/>
      <c r="BQ7" s="155"/>
      <c r="BR7" s="155"/>
      <c r="BS7" s="125" t="s">
        <v>16</v>
      </c>
      <c r="BT7" s="125"/>
      <c r="BU7" s="125"/>
      <c r="BV7" s="125"/>
      <c r="BW7" s="125"/>
      <c r="BX7" s="125"/>
      <c r="BY7" s="125"/>
      <c r="BZ7" s="125"/>
      <c r="CA7" s="125" t="s">
        <v>17</v>
      </c>
      <c r="CB7" s="125"/>
      <c r="CC7" s="125"/>
      <c r="CD7" s="125"/>
      <c r="CE7" s="125"/>
      <c r="CF7" s="125"/>
      <c r="CG7" s="125"/>
      <c r="CH7" s="125"/>
      <c r="CI7" s="125" t="s">
        <v>18</v>
      </c>
      <c r="CJ7" s="125"/>
      <c r="CK7" s="125"/>
      <c r="CL7" s="125"/>
      <c r="CM7" s="125"/>
      <c r="CN7" s="125"/>
      <c r="CO7" s="125"/>
      <c r="CP7" s="125"/>
      <c r="CQ7" s="126" t="s">
        <v>19</v>
      </c>
      <c r="CR7" s="127"/>
      <c r="CS7" s="127"/>
      <c r="CT7" s="127"/>
      <c r="CU7" s="127"/>
      <c r="CV7" s="127"/>
      <c r="CW7" s="127"/>
      <c r="CX7" s="128"/>
      <c r="CY7" s="132" t="s">
        <v>20</v>
      </c>
      <c r="CZ7" s="134" t="s">
        <v>21</v>
      </c>
      <c r="DA7" s="135"/>
    </row>
    <row r="8" spans="1:105" ht="31.5" customHeight="1" thickBot="1" x14ac:dyDescent="0.4">
      <c r="A8" s="121"/>
      <c r="B8" s="192" t="s">
        <v>22</v>
      </c>
      <c r="C8" s="193"/>
      <c r="D8" s="193"/>
      <c r="E8" s="194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33"/>
      <c r="BC8" s="125"/>
      <c r="BD8" s="125"/>
      <c r="BE8" s="125"/>
      <c r="BF8" s="125"/>
      <c r="BG8" s="125"/>
      <c r="BH8" s="125"/>
      <c r="BI8" s="125"/>
      <c r="BJ8" s="125"/>
      <c r="BK8" s="155"/>
      <c r="BL8" s="155"/>
      <c r="BM8" s="155"/>
      <c r="BN8" s="155"/>
      <c r="BO8" s="155"/>
      <c r="BP8" s="155"/>
      <c r="BQ8" s="155"/>
      <c r="BR8" s="15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9"/>
      <c r="CR8" s="130"/>
      <c r="CS8" s="130"/>
      <c r="CT8" s="130"/>
      <c r="CU8" s="130"/>
      <c r="CV8" s="130"/>
      <c r="CW8" s="130"/>
      <c r="CX8" s="131"/>
      <c r="CY8" s="133"/>
      <c r="CZ8" s="134"/>
      <c r="DA8" s="135"/>
    </row>
    <row r="9" spans="1:105" ht="18" customHeight="1" x14ac:dyDescent="0.35">
      <c r="A9" s="162" t="s">
        <v>23</v>
      </c>
      <c r="B9" s="165" t="s">
        <v>24</v>
      </c>
      <c r="C9" s="165" t="s">
        <v>25</v>
      </c>
      <c r="D9" s="165" t="s">
        <v>26</v>
      </c>
      <c r="E9" s="165" t="s">
        <v>27</v>
      </c>
      <c r="F9" s="147">
        <f>+F31/F32</f>
        <v>1</v>
      </c>
      <c r="G9" s="148"/>
      <c r="H9" s="148"/>
      <c r="I9" s="148"/>
      <c r="J9" s="148"/>
      <c r="K9" s="148"/>
      <c r="L9" s="148"/>
      <c r="M9" s="149"/>
      <c r="N9" s="147">
        <f>+N31/N32</f>
        <v>1</v>
      </c>
      <c r="O9" s="148"/>
      <c r="P9" s="148"/>
      <c r="Q9" s="148"/>
      <c r="R9" s="148"/>
      <c r="S9" s="148"/>
      <c r="T9" s="148"/>
      <c r="U9" s="149"/>
      <c r="V9" s="147">
        <f>+V31/V32</f>
        <v>1</v>
      </c>
      <c r="W9" s="148"/>
      <c r="X9" s="148"/>
      <c r="Y9" s="148"/>
      <c r="Z9" s="148"/>
      <c r="AA9" s="148"/>
      <c r="AB9" s="148"/>
      <c r="AC9" s="149"/>
      <c r="AD9" s="147">
        <f>+AD31/AD32</f>
        <v>1</v>
      </c>
      <c r="AE9" s="148"/>
      <c r="AF9" s="148"/>
      <c r="AG9" s="148"/>
      <c r="AH9" s="148"/>
      <c r="AI9" s="148"/>
      <c r="AJ9" s="148"/>
      <c r="AK9" s="149"/>
      <c r="AL9" s="147">
        <f>+AL31/AL32</f>
        <v>1</v>
      </c>
      <c r="AM9" s="148"/>
      <c r="AN9" s="148"/>
      <c r="AO9" s="148"/>
      <c r="AP9" s="148"/>
      <c r="AQ9" s="148"/>
      <c r="AR9" s="148"/>
      <c r="AS9" s="149"/>
      <c r="AT9" s="147">
        <f>+AT31/AT32</f>
        <v>1</v>
      </c>
      <c r="AU9" s="148"/>
      <c r="AV9" s="148"/>
      <c r="AW9" s="148"/>
      <c r="AX9" s="148"/>
      <c r="AY9" s="148"/>
      <c r="AZ9" s="148"/>
      <c r="BA9" s="148"/>
      <c r="BB9" s="152">
        <f>AVERAGE(F9:BA9)</f>
        <v>1</v>
      </c>
      <c r="BC9" s="154">
        <f>+BC31/BC32</f>
        <v>0</v>
      </c>
      <c r="BD9" s="148"/>
      <c r="BE9" s="148"/>
      <c r="BF9" s="148"/>
      <c r="BG9" s="148"/>
      <c r="BH9" s="148"/>
      <c r="BI9" s="148"/>
      <c r="BJ9" s="149"/>
      <c r="BK9" s="147">
        <f>+BK31/BK32</f>
        <v>0</v>
      </c>
      <c r="BL9" s="148"/>
      <c r="BM9" s="148"/>
      <c r="BN9" s="148"/>
      <c r="BO9" s="148"/>
      <c r="BP9" s="148"/>
      <c r="BQ9" s="148"/>
      <c r="BR9" s="149"/>
      <c r="BS9" s="147">
        <f>+BS31/BS32</f>
        <v>0</v>
      </c>
      <c r="BT9" s="148"/>
      <c r="BU9" s="148"/>
      <c r="BV9" s="148"/>
      <c r="BW9" s="148"/>
      <c r="BX9" s="148"/>
      <c r="BY9" s="148"/>
      <c r="BZ9" s="149"/>
      <c r="CA9" s="147">
        <f>+CA31/CA32</f>
        <v>0</v>
      </c>
      <c r="CB9" s="148"/>
      <c r="CC9" s="148"/>
      <c r="CD9" s="148"/>
      <c r="CE9" s="148"/>
      <c r="CF9" s="148"/>
      <c r="CG9" s="148"/>
      <c r="CH9" s="149"/>
      <c r="CI9" s="147">
        <f>+CI31/CI32</f>
        <v>0</v>
      </c>
      <c r="CJ9" s="148"/>
      <c r="CK9" s="148"/>
      <c r="CL9" s="148"/>
      <c r="CM9" s="148"/>
      <c r="CN9" s="148"/>
      <c r="CO9" s="148"/>
      <c r="CP9" s="149"/>
      <c r="CQ9" s="138">
        <f>+CQ31/CQ32</f>
        <v>0</v>
      </c>
      <c r="CR9" s="139"/>
      <c r="CS9" s="139"/>
      <c r="CT9" s="139"/>
      <c r="CU9" s="139"/>
      <c r="CV9" s="139"/>
      <c r="CW9" s="139"/>
      <c r="CX9" s="139"/>
      <c r="CY9" s="140">
        <f>AVERAGE(F9:BA9,BC9:CX9)</f>
        <v>0.5</v>
      </c>
      <c r="CZ9" s="134"/>
      <c r="DA9" s="135"/>
    </row>
    <row r="10" spans="1:105" ht="21" customHeight="1" thickBot="1" x14ac:dyDescent="0.4">
      <c r="A10" s="163"/>
      <c r="B10" s="165"/>
      <c r="C10" s="165"/>
      <c r="D10" s="165"/>
      <c r="E10" s="165"/>
      <c r="F10" s="158" t="s">
        <v>28</v>
      </c>
      <c r="G10" s="159"/>
      <c r="H10" s="150" t="s">
        <v>29</v>
      </c>
      <c r="I10" s="151"/>
      <c r="J10" s="150" t="s">
        <v>30</v>
      </c>
      <c r="K10" s="151"/>
      <c r="L10" s="150" t="s">
        <v>31</v>
      </c>
      <c r="M10" s="151"/>
      <c r="N10" s="150" t="s">
        <v>28</v>
      </c>
      <c r="O10" s="151"/>
      <c r="P10" s="150" t="s">
        <v>29</v>
      </c>
      <c r="Q10" s="151"/>
      <c r="R10" s="150" t="s">
        <v>30</v>
      </c>
      <c r="S10" s="151"/>
      <c r="T10" s="150" t="s">
        <v>31</v>
      </c>
      <c r="U10" s="151"/>
      <c r="V10" s="150" t="s">
        <v>28</v>
      </c>
      <c r="W10" s="151"/>
      <c r="X10" s="150" t="s">
        <v>29</v>
      </c>
      <c r="Y10" s="151"/>
      <c r="Z10" s="150" t="s">
        <v>30</v>
      </c>
      <c r="AA10" s="151"/>
      <c r="AB10" s="150" t="s">
        <v>31</v>
      </c>
      <c r="AC10" s="151"/>
      <c r="AD10" s="150" t="s">
        <v>28</v>
      </c>
      <c r="AE10" s="151"/>
      <c r="AF10" s="150" t="s">
        <v>29</v>
      </c>
      <c r="AG10" s="151"/>
      <c r="AH10" s="150" t="s">
        <v>30</v>
      </c>
      <c r="AI10" s="151"/>
      <c r="AJ10" s="150" t="s">
        <v>31</v>
      </c>
      <c r="AK10" s="151"/>
      <c r="AL10" s="150" t="s">
        <v>28</v>
      </c>
      <c r="AM10" s="151"/>
      <c r="AN10" s="150" t="s">
        <v>29</v>
      </c>
      <c r="AO10" s="151"/>
      <c r="AP10" s="150" t="s">
        <v>30</v>
      </c>
      <c r="AQ10" s="151"/>
      <c r="AR10" s="150" t="s">
        <v>31</v>
      </c>
      <c r="AS10" s="151"/>
      <c r="AT10" s="150" t="s">
        <v>28</v>
      </c>
      <c r="AU10" s="151"/>
      <c r="AV10" s="150" t="s">
        <v>29</v>
      </c>
      <c r="AW10" s="151"/>
      <c r="AX10" s="150" t="s">
        <v>30</v>
      </c>
      <c r="AY10" s="151"/>
      <c r="AZ10" s="150" t="s">
        <v>31</v>
      </c>
      <c r="BA10" s="161"/>
      <c r="BB10" s="152"/>
      <c r="BC10" s="171" t="s">
        <v>28</v>
      </c>
      <c r="BD10" s="143"/>
      <c r="BE10" s="142" t="s">
        <v>29</v>
      </c>
      <c r="BF10" s="143"/>
      <c r="BG10" s="142" t="s">
        <v>30</v>
      </c>
      <c r="BH10" s="143"/>
      <c r="BI10" s="142" t="s">
        <v>31</v>
      </c>
      <c r="BJ10" s="143"/>
      <c r="BK10" s="142" t="s">
        <v>28</v>
      </c>
      <c r="BL10" s="143"/>
      <c r="BM10" s="142" t="s">
        <v>29</v>
      </c>
      <c r="BN10" s="143"/>
      <c r="BO10" s="142" t="s">
        <v>30</v>
      </c>
      <c r="BP10" s="143"/>
      <c r="BQ10" s="142" t="s">
        <v>31</v>
      </c>
      <c r="BR10" s="143"/>
      <c r="BS10" s="142" t="s">
        <v>28</v>
      </c>
      <c r="BT10" s="143"/>
      <c r="BU10" s="142" t="s">
        <v>29</v>
      </c>
      <c r="BV10" s="143"/>
      <c r="BW10" s="142" t="s">
        <v>30</v>
      </c>
      <c r="BX10" s="143"/>
      <c r="BY10" s="142" t="s">
        <v>31</v>
      </c>
      <c r="BZ10" s="143"/>
      <c r="CA10" s="142" t="s">
        <v>28</v>
      </c>
      <c r="CB10" s="143"/>
      <c r="CC10" s="142" t="s">
        <v>29</v>
      </c>
      <c r="CD10" s="143"/>
      <c r="CE10" s="142" t="s">
        <v>30</v>
      </c>
      <c r="CF10" s="143"/>
      <c r="CG10" s="142" t="s">
        <v>31</v>
      </c>
      <c r="CH10" s="143"/>
      <c r="CI10" s="142" t="s">
        <v>28</v>
      </c>
      <c r="CJ10" s="143"/>
      <c r="CK10" s="142" t="s">
        <v>29</v>
      </c>
      <c r="CL10" s="143"/>
      <c r="CM10" s="142" t="s">
        <v>30</v>
      </c>
      <c r="CN10" s="143"/>
      <c r="CO10" s="142" t="s">
        <v>31</v>
      </c>
      <c r="CP10" s="143"/>
      <c r="CQ10" s="142" t="s">
        <v>28</v>
      </c>
      <c r="CR10" s="143"/>
      <c r="CS10" s="142" t="s">
        <v>29</v>
      </c>
      <c r="CT10" s="143"/>
      <c r="CU10" s="142" t="s">
        <v>30</v>
      </c>
      <c r="CV10" s="172"/>
      <c r="CW10" s="173" t="s">
        <v>31</v>
      </c>
      <c r="CX10" s="174"/>
      <c r="CY10" s="141"/>
      <c r="CZ10" s="136"/>
      <c r="DA10" s="137"/>
    </row>
    <row r="11" spans="1:105" ht="39.75" customHeight="1" x14ac:dyDescent="0.35">
      <c r="A11" s="164"/>
      <c r="B11" s="166"/>
      <c r="C11" s="166"/>
      <c r="D11" s="166"/>
      <c r="E11" s="166"/>
      <c r="F11" s="51" t="s">
        <v>32</v>
      </c>
      <c r="G11" s="51" t="s">
        <v>33</v>
      </c>
      <c r="H11" s="51" t="s">
        <v>32</v>
      </c>
      <c r="I11" s="51" t="s">
        <v>33</v>
      </c>
      <c r="J11" s="51" t="s">
        <v>32</v>
      </c>
      <c r="K11" s="51" t="s">
        <v>33</v>
      </c>
      <c r="L11" s="51" t="s">
        <v>32</v>
      </c>
      <c r="M11" s="51" t="s">
        <v>33</v>
      </c>
      <c r="N11" s="51" t="s">
        <v>32</v>
      </c>
      <c r="O11" s="51" t="s">
        <v>33</v>
      </c>
      <c r="P11" s="51" t="s">
        <v>32</v>
      </c>
      <c r="Q11" s="51" t="s">
        <v>33</v>
      </c>
      <c r="R11" s="51" t="s">
        <v>32</v>
      </c>
      <c r="S11" s="51" t="s">
        <v>33</v>
      </c>
      <c r="T11" s="51" t="s">
        <v>32</v>
      </c>
      <c r="U11" s="51" t="s">
        <v>33</v>
      </c>
      <c r="V11" s="51" t="s">
        <v>32</v>
      </c>
      <c r="W11" s="51" t="s">
        <v>33</v>
      </c>
      <c r="X11" s="51" t="s">
        <v>32</v>
      </c>
      <c r="Y11" s="51" t="s">
        <v>33</v>
      </c>
      <c r="Z11" s="51" t="s">
        <v>32</v>
      </c>
      <c r="AA11" s="51" t="s">
        <v>33</v>
      </c>
      <c r="AB11" s="51" t="s">
        <v>32</v>
      </c>
      <c r="AC11" s="51" t="s">
        <v>33</v>
      </c>
      <c r="AD11" s="51" t="s">
        <v>32</v>
      </c>
      <c r="AE11" s="51" t="s">
        <v>33</v>
      </c>
      <c r="AF11" s="51" t="s">
        <v>32</v>
      </c>
      <c r="AG11" s="51" t="s">
        <v>33</v>
      </c>
      <c r="AH11" s="51" t="s">
        <v>32</v>
      </c>
      <c r="AI11" s="51" t="s">
        <v>33</v>
      </c>
      <c r="AJ11" s="51" t="s">
        <v>32</v>
      </c>
      <c r="AK11" s="51" t="s">
        <v>33</v>
      </c>
      <c r="AL11" s="51" t="s">
        <v>32</v>
      </c>
      <c r="AM11" s="51" t="s">
        <v>33</v>
      </c>
      <c r="AN11" s="51" t="s">
        <v>32</v>
      </c>
      <c r="AO11" s="51" t="s">
        <v>33</v>
      </c>
      <c r="AP11" s="51" t="s">
        <v>32</v>
      </c>
      <c r="AQ11" s="51" t="s">
        <v>33</v>
      </c>
      <c r="AR11" s="51" t="s">
        <v>32</v>
      </c>
      <c r="AS11" s="51" t="s">
        <v>33</v>
      </c>
      <c r="AT11" s="51" t="s">
        <v>32</v>
      </c>
      <c r="AU11" s="51" t="s">
        <v>33</v>
      </c>
      <c r="AV11" s="51" t="s">
        <v>32</v>
      </c>
      <c r="AW11" s="51" t="s">
        <v>33</v>
      </c>
      <c r="AX11" s="51" t="s">
        <v>32</v>
      </c>
      <c r="AY11" s="51" t="s">
        <v>33</v>
      </c>
      <c r="AZ11" s="51" t="s">
        <v>32</v>
      </c>
      <c r="BA11" s="51" t="s">
        <v>33</v>
      </c>
      <c r="BB11" s="152"/>
      <c r="BC11" s="36" t="s">
        <v>32</v>
      </c>
      <c r="BD11" s="4" t="s">
        <v>33</v>
      </c>
      <c r="BE11" s="4" t="s">
        <v>32</v>
      </c>
      <c r="BF11" s="4" t="s">
        <v>33</v>
      </c>
      <c r="BG11" s="4" t="s">
        <v>32</v>
      </c>
      <c r="BH11" s="4" t="s">
        <v>33</v>
      </c>
      <c r="BI11" s="4" t="s">
        <v>32</v>
      </c>
      <c r="BJ11" s="4" t="s">
        <v>33</v>
      </c>
      <c r="BK11" s="4" t="s">
        <v>32</v>
      </c>
      <c r="BL11" s="4" t="s">
        <v>33</v>
      </c>
      <c r="BM11" s="4" t="s">
        <v>32</v>
      </c>
      <c r="BN11" s="4" t="s">
        <v>33</v>
      </c>
      <c r="BO11" s="4" t="s">
        <v>32</v>
      </c>
      <c r="BP11" s="4" t="s">
        <v>33</v>
      </c>
      <c r="BQ11" s="4" t="s">
        <v>32</v>
      </c>
      <c r="BR11" s="4" t="s">
        <v>33</v>
      </c>
      <c r="BS11" s="4" t="s">
        <v>32</v>
      </c>
      <c r="BT11" s="4" t="s">
        <v>33</v>
      </c>
      <c r="BU11" s="4" t="s">
        <v>32</v>
      </c>
      <c r="BV11" s="4" t="s">
        <v>33</v>
      </c>
      <c r="BW11" s="4" t="s">
        <v>32</v>
      </c>
      <c r="BX11" s="4" t="s">
        <v>33</v>
      </c>
      <c r="BY11" s="4" t="s">
        <v>32</v>
      </c>
      <c r="BZ11" s="4" t="s">
        <v>33</v>
      </c>
      <c r="CA11" s="4" t="s">
        <v>32</v>
      </c>
      <c r="CB11" s="4" t="s">
        <v>33</v>
      </c>
      <c r="CC11" s="4" t="s">
        <v>32</v>
      </c>
      <c r="CD11" s="4" t="s">
        <v>33</v>
      </c>
      <c r="CE11" s="4" t="s">
        <v>32</v>
      </c>
      <c r="CF11" s="4" t="s">
        <v>33</v>
      </c>
      <c r="CG11" s="4" t="s">
        <v>32</v>
      </c>
      <c r="CH11" s="4" t="s">
        <v>33</v>
      </c>
      <c r="CI11" s="4" t="s">
        <v>32</v>
      </c>
      <c r="CJ11" s="4" t="s">
        <v>33</v>
      </c>
      <c r="CK11" s="4" t="s">
        <v>32</v>
      </c>
      <c r="CL11" s="4" t="s">
        <v>33</v>
      </c>
      <c r="CM11" s="4" t="s">
        <v>32</v>
      </c>
      <c r="CN11" s="4" t="s">
        <v>33</v>
      </c>
      <c r="CO11" s="4" t="s">
        <v>32</v>
      </c>
      <c r="CP11" s="4" t="s">
        <v>33</v>
      </c>
      <c r="CQ11" s="4" t="s">
        <v>32</v>
      </c>
      <c r="CR11" s="4" t="s">
        <v>33</v>
      </c>
      <c r="CS11" s="4" t="s">
        <v>32</v>
      </c>
      <c r="CT11" s="4" t="s">
        <v>33</v>
      </c>
      <c r="CU11" s="4" t="s">
        <v>32</v>
      </c>
      <c r="CV11" s="5" t="s">
        <v>33</v>
      </c>
      <c r="CW11" s="51" t="s">
        <v>32</v>
      </c>
      <c r="CX11" s="52" t="s">
        <v>33</v>
      </c>
      <c r="CY11" s="141"/>
      <c r="CZ11" s="7" t="s">
        <v>34</v>
      </c>
      <c r="DA11" s="59" t="s">
        <v>35</v>
      </c>
    </row>
    <row r="12" spans="1:105" ht="112" customHeight="1" x14ac:dyDescent="0.35">
      <c r="A12" s="157" t="s">
        <v>36</v>
      </c>
      <c r="B12" s="144" t="s">
        <v>37</v>
      </c>
      <c r="C12" s="83" t="s">
        <v>38</v>
      </c>
      <c r="D12" s="17" t="s">
        <v>39</v>
      </c>
      <c r="E12" s="53" t="s">
        <v>40</v>
      </c>
      <c r="F12" s="56"/>
      <c r="G12" s="56"/>
      <c r="H12" s="56"/>
      <c r="I12" s="56"/>
      <c r="J12" s="56"/>
      <c r="K12" s="56"/>
      <c r="L12" s="56" t="s">
        <v>32</v>
      </c>
      <c r="M12" s="56" t="s">
        <v>33</v>
      </c>
      <c r="N12" s="56"/>
      <c r="O12" s="56"/>
      <c r="P12" s="14"/>
      <c r="Q12" s="14"/>
      <c r="R12" s="14"/>
      <c r="S12" s="14"/>
      <c r="T12" s="14" t="s">
        <v>32</v>
      </c>
      <c r="U12" s="14" t="s">
        <v>33</v>
      </c>
      <c r="V12" s="56"/>
      <c r="W12" s="56"/>
      <c r="X12" s="56"/>
      <c r="Y12" s="56"/>
      <c r="Z12" s="56"/>
      <c r="AA12" s="56"/>
      <c r="AB12" s="56" t="s">
        <v>32</v>
      </c>
      <c r="AC12" s="56" t="s">
        <v>33</v>
      </c>
      <c r="AD12" s="14"/>
      <c r="AE12" s="14"/>
      <c r="AF12" s="14"/>
      <c r="AG12" s="14"/>
      <c r="AH12" s="56"/>
      <c r="AI12" s="56"/>
      <c r="AJ12" s="56" t="s">
        <v>32</v>
      </c>
      <c r="AK12" s="56" t="s">
        <v>33</v>
      </c>
      <c r="AL12" s="56"/>
      <c r="AM12" s="56"/>
      <c r="AN12" s="56"/>
      <c r="AO12" s="56"/>
      <c r="AP12" s="14"/>
      <c r="AQ12" s="14"/>
      <c r="AR12" s="14" t="s">
        <v>32</v>
      </c>
      <c r="AS12" s="15" t="s">
        <v>33</v>
      </c>
      <c r="AT12" s="56"/>
      <c r="AU12" s="56"/>
      <c r="AV12" s="56"/>
      <c r="AW12" s="56"/>
      <c r="AX12" s="56"/>
      <c r="AY12" s="56"/>
      <c r="AZ12" s="56" t="s">
        <v>32</v>
      </c>
      <c r="BA12" s="56" t="s">
        <v>33</v>
      </c>
      <c r="BB12" s="152"/>
      <c r="BC12" s="56"/>
      <c r="BD12" s="56"/>
      <c r="BE12" s="56"/>
      <c r="BF12" s="56"/>
      <c r="BG12" s="56"/>
      <c r="BH12" s="56"/>
      <c r="BI12" s="56"/>
      <c r="BJ12" s="56" t="s">
        <v>32</v>
      </c>
      <c r="BK12" s="56"/>
      <c r="BL12" s="56"/>
      <c r="BM12" s="14"/>
      <c r="BN12" s="14"/>
      <c r="BO12" s="14"/>
      <c r="BP12" s="14"/>
      <c r="BQ12" s="14"/>
      <c r="BR12" s="14" t="s">
        <v>32</v>
      </c>
      <c r="BS12" s="56"/>
      <c r="BT12" s="56"/>
      <c r="BU12" s="56"/>
      <c r="BV12" s="56"/>
      <c r="BW12" s="56"/>
      <c r="BX12" s="56"/>
      <c r="BY12" s="56"/>
      <c r="BZ12" s="56" t="s">
        <v>32</v>
      </c>
      <c r="CA12" s="14"/>
      <c r="CB12" s="14"/>
      <c r="CC12" s="14"/>
      <c r="CD12" s="14"/>
      <c r="CE12" s="56"/>
      <c r="CF12" s="56"/>
      <c r="CG12" s="56"/>
      <c r="CH12" s="56" t="s">
        <v>32</v>
      </c>
      <c r="CI12" s="56"/>
      <c r="CJ12" s="56"/>
      <c r="CK12" s="56"/>
      <c r="CL12" s="56"/>
      <c r="CM12" s="14"/>
      <c r="CN12" s="14"/>
      <c r="CO12" s="14"/>
      <c r="CP12" s="15" t="s">
        <v>32</v>
      </c>
      <c r="CQ12" s="56"/>
      <c r="CR12" s="56"/>
      <c r="CS12" s="56"/>
      <c r="CT12" s="56"/>
      <c r="CU12" s="56"/>
      <c r="CV12" s="56"/>
      <c r="CW12" s="56"/>
      <c r="CX12" s="56" t="s">
        <v>32</v>
      </c>
      <c r="CY12" s="141"/>
      <c r="CZ12" s="8" t="s">
        <v>39</v>
      </c>
      <c r="DA12" s="60" t="s">
        <v>41</v>
      </c>
    </row>
    <row r="13" spans="1:105" ht="155.25" customHeight="1" x14ac:dyDescent="0.35">
      <c r="A13" s="157"/>
      <c r="B13" s="145"/>
      <c r="C13" s="54" t="s">
        <v>42</v>
      </c>
      <c r="D13" s="17" t="s">
        <v>43</v>
      </c>
      <c r="E13" s="53" t="s">
        <v>44</v>
      </c>
      <c r="F13" s="18"/>
      <c r="G13" s="15"/>
      <c r="H13" s="15"/>
      <c r="I13" s="15"/>
      <c r="J13" s="15"/>
      <c r="K13" s="15"/>
      <c r="L13" s="56" t="s">
        <v>32</v>
      </c>
      <c r="M13" s="56" t="s">
        <v>33</v>
      </c>
      <c r="N13" s="14"/>
      <c r="O13" s="14"/>
      <c r="P13" s="14"/>
      <c r="Q13" s="14"/>
      <c r="R13" s="14"/>
      <c r="S13" s="14"/>
      <c r="T13" s="56" t="s">
        <v>32</v>
      </c>
      <c r="U13" s="56" t="s">
        <v>33</v>
      </c>
      <c r="V13" s="14"/>
      <c r="W13" s="14"/>
      <c r="X13" s="14"/>
      <c r="Y13" s="14"/>
      <c r="Z13" s="14"/>
      <c r="AA13" s="14"/>
      <c r="AB13" s="56" t="s">
        <v>32</v>
      </c>
      <c r="AC13" s="56" t="s">
        <v>33</v>
      </c>
      <c r="AD13" s="15"/>
      <c r="AE13" s="15"/>
      <c r="AF13" s="15"/>
      <c r="AG13" s="15"/>
      <c r="AH13" s="15"/>
      <c r="AI13" s="15"/>
      <c r="AJ13" s="56" t="s">
        <v>32</v>
      </c>
      <c r="AK13" s="56" t="s">
        <v>33</v>
      </c>
      <c r="AL13" s="15"/>
      <c r="AM13" s="15"/>
      <c r="AN13" s="15"/>
      <c r="AO13" s="15"/>
      <c r="AP13" s="15"/>
      <c r="AQ13" s="15"/>
      <c r="AR13" s="12" t="s">
        <v>32</v>
      </c>
      <c r="AS13" s="11" t="s">
        <v>33</v>
      </c>
      <c r="AT13" s="15"/>
      <c r="AU13" s="15"/>
      <c r="AV13" s="15"/>
      <c r="AW13" s="15"/>
      <c r="AX13" s="15"/>
      <c r="AY13" s="15"/>
      <c r="AZ13" s="12" t="s">
        <v>32</v>
      </c>
      <c r="BA13" s="33" t="s">
        <v>33</v>
      </c>
      <c r="BB13" s="152"/>
      <c r="BC13" s="18"/>
      <c r="BD13" s="15"/>
      <c r="BE13" s="15"/>
      <c r="BF13" s="15"/>
      <c r="BG13" s="15"/>
      <c r="BH13" s="15"/>
      <c r="BI13" s="12" t="s">
        <v>32</v>
      </c>
      <c r="BJ13" s="13"/>
      <c r="BK13" s="14"/>
      <c r="BL13" s="14"/>
      <c r="BM13" s="14"/>
      <c r="BN13" s="14"/>
      <c r="BO13" s="14"/>
      <c r="BP13" s="14"/>
      <c r="BQ13" s="12"/>
      <c r="BR13" s="13" t="s">
        <v>32</v>
      </c>
      <c r="BS13" s="14"/>
      <c r="BT13" s="14"/>
      <c r="BU13" s="14"/>
      <c r="BV13" s="14"/>
      <c r="BW13" s="14"/>
      <c r="BX13" s="14"/>
      <c r="BY13" s="12" t="s">
        <v>32</v>
      </c>
      <c r="BZ13" s="15"/>
      <c r="CA13" s="15"/>
      <c r="CB13" s="15"/>
      <c r="CC13" s="15"/>
      <c r="CD13" s="15"/>
      <c r="CE13" s="15"/>
      <c r="CF13" s="15"/>
      <c r="CG13" s="12" t="s">
        <v>32</v>
      </c>
      <c r="CH13" s="15"/>
      <c r="CI13" s="15"/>
      <c r="CJ13" s="15"/>
      <c r="CK13" s="15"/>
      <c r="CL13" s="15"/>
      <c r="CM13" s="15"/>
      <c r="CN13" s="15"/>
      <c r="CO13" s="12" t="s">
        <v>32</v>
      </c>
      <c r="CP13" s="11"/>
      <c r="CQ13" s="15"/>
      <c r="CR13" s="15"/>
      <c r="CS13" s="15"/>
      <c r="CT13" s="15"/>
      <c r="CU13" s="15"/>
      <c r="CV13" s="15"/>
      <c r="CW13" s="12" t="s">
        <v>32</v>
      </c>
      <c r="CX13" s="33"/>
      <c r="CY13" s="141"/>
      <c r="CZ13" s="8" t="s">
        <v>45</v>
      </c>
      <c r="DA13" s="80" t="s">
        <v>119</v>
      </c>
    </row>
    <row r="14" spans="1:105" ht="118.5" customHeight="1" x14ac:dyDescent="0.35">
      <c r="A14" s="157"/>
      <c r="B14" s="145"/>
      <c r="C14" s="54" t="s">
        <v>46</v>
      </c>
      <c r="D14" s="17" t="s">
        <v>47</v>
      </c>
      <c r="E14" s="53" t="s">
        <v>48</v>
      </c>
      <c r="F14" s="18"/>
      <c r="G14" s="15"/>
      <c r="H14" s="15"/>
      <c r="I14" s="15"/>
      <c r="J14" s="15"/>
      <c r="K14" s="15"/>
      <c r="L14" s="12"/>
      <c r="M14" s="13"/>
      <c r="N14" s="14"/>
      <c r="O14" s="14"/>
      <c r="P14" s="14"/>
      <c r="Q14" s="14"/>
      <c r="R14" s="14"/>
      <c r="S14" s="14"/>
      <c r="T14" s="12"/>
      <c r="U14" s="13"/>
      <c r="V14" s="14"/>
      <c r="W14" s="14"/>
      <c r="X14" s="14"/>
      <c r="Y14" s="14"/>
      <c r="Z14" s="14"/>
      <c r="AA14" s="14"/>
      <c r="AB14" s="56" t="s">
        <v>32</v>
      </c>
      <c r="AC14" s="56" t="s">
        <v>33</v>
      </c>
      <c r="AD14" s="15"/>
      <c r="AE14" s="15"/>
      <c r="AF14" s="15"/>
      <c r="AG14" s="15"/>
      <c r="AH14" s="15"/>
      <c r="AI14" s="15"/>
      <c r="AJ14" s="12"/>
      <c r="AK14" s="15"/>
      <c r="AL14" s="15"/>
      <c r="AM14" s="15"/>
      <c r="AN14" s="15"/>
      <c r="AO14" s="15"/>
      <c r="AP14" s="15"/>
      <c r="AQ14" s="15"/>
      <c r="AR14" s="12"/>
      <c r="AS14" s="11"/>
      <c r="AT14" s="15"/>
      <c r="AU14" s="15"/>
      <c r="AV14" s="15"/>
      <c r="AW14" s="15"/>
      <c r="AX14" s="15"/>
      <c r="AY14" s="15"/>
      <c r="AZ14" s="12" t="s">
        <v>32</v>
      </c>
      <c r="BA14" s="33" t="s">
        <v>33</v>
      </c>
      <c r="BB14" s="152"/>
      <c r="BC14" s="18"/>
      <c r="BD14" s="15"/>
      <c r="BE14" s="15"/>
      <c r="BF14" s="15"/>
      <c r="BG14" s="15"/>
      <c r="BH14" s="15"/>
      <c r="BI14" s="12"/>
      <c r="BJ14" s="13"/>
      <c r="BK14" s="14"/>
      <c r="BL14" s="14"/>
      <c r="BM14" s="14"/>
      <c r="BN14" s="14"/>
      <c r="BO14" s="14"/>
      <c r="BP14" s="14"/>
      <c r="BQ14" s="12"/>
      <c r="BR14" s="13"/>
      <c r="BS14" s="14"/>
      <c r="BT14" s="14"/>
      <c r="BU14" s="14"/>
      <c r="BV14" s="14"/>
      <c r="BW14" s="14"/>
      <c r="BX14" s="14"/>
      <c r="BY14" s="12" t="s">
        <v>32</v>
      </c>
      <c r="BZ14" s="15"/>
      <c r="CA14" s="15"/>
      <c r="CB14" s="15"/>
      <c r="CC14" s="15"/>
      <c r="CD14" s="15"/>
      <c r="CE14" s="15"/>
      <c r="CF14" s="15"/>
      <c r="CG14" s="12"/>
      <c r="CH14" s="15"/>
      <c r="CI14" s="15"/>
      <c r="CJ14" s="15"/>
      <c r="CK14" s="15"/>
      <c r="CL14" s="15"/>
      <c r="CM14" s="15"/>
      <c r="CN14" s="15"/>
      <c r="CO14" s="12"/>
      <c r="CP14" s="11"/>
      <c r="CQ14" s="15"/>
      <c r="CR14" s="15"/>
      <c r="CS14" s="15"/>
      <c r="CT14" s="15"/>
      <c r="CU14" s="15"/>
      <c r="CV14" s="15"/>
      <c r="CW14" s="12" t="s">
        <v>32</v>
      </c>
      <c r="CX14" s="33"/>
      <c r="CY14" s="141"/>
      <c r="CZ14" s="8" t="s">
        <v>49</v>
      </c>
      <c r="DA14" s="60" t="s">
        <v>123</v>
      </c>
    </row>
    <row r="15" spans="1:105" ht="97.5" customHeight="1" x14ac:dyDescent="0.35">
      <c r="A15" s="157"/>
      <c r="B15" s="145"/>
      <c r="C15" s="54" t="s">
        <v>50</v>
      </c>
      <c r="D15" s="17" t="s">
        <v>51</v>
      </c>
      <c r="E15" s="53" t="s">
        <v>48</v>
      </c>
      <c r="F15" s="18"/>
      <c r="G15" s="15"/>
      <c r="H15" s="15"/>
      <c r="I15" s="15"/>
      <c r="J15" s="15"/>
      <c r="K15" s="15"/>
      <c r="L15" s="12"/>
      <c r="M15" s="13"/>
      <c r="N15" s="14"/>
      <c r="O15" s="14"/>
      <c r="P15" s="14"/>
      <c r="Q15" s="14"/>
      <c r="R15" s="14"/>
      <c r="S15" s="14"/>
      <c r="T15" s="12"/>
      <c r="U15" s="13"/>
      <c r="V15" s="14"/>
      <c r="W15" s="14"/>
      <c r="X15" s="14"/>
      <c r="Y15" s="14"/>
      <c r="Z15" s="14"/>
      <c r="AA15" s="14"/>
      <c r="AB15" s="12"/>
      <c r="AC15" s="15"/>
      <c r="AD15" s="15"/>
      <c r="AE15" s="15"/>
      <c r="AF15" s="15"/>
      <c r="AG15" s="15"/>
      <c r="AH15" s="15"/>
      <c r="AI15" s="15"/>
      <c r="AJ15" s="12"/>
      <c r="AK15" s="15"/>
      <c r="AL15" s="15"/>
      <c r="AM15" s="15"/>
      <c r="AN15" s="15"/>
      <c r="AO15" s="15"/>
      <c r="AP15" s="15"/>
      <c r="AQ15" s="15"/>
      <c r="AR15" s="12"/>
      <c r="AS15" s="11"/>
      <c r="AT15" s="15"/>
      <c r="AU15" s="15"/>
      <c r="AV15" s="15"/>
      <c r="AW15" s="15"/>
      <c r="AX15" s="15"/>
      <c r="AY15" s="15"/>
      <c r="AZ15" s="12" t="s">
        <v>32</v>
      </c>
      <c r="BA15" s="33" t="s">
        <v>33</v>
      </c>
      <c r="BB15" s="152"/>
      <c r="BC15" s="18"/>
      <c r="BD15" s="15"/>
      <c r="BE15" s="15"/>
      <c r="BF15" s="15"/>
      <c r="BG15" s="15"/>
      <c r="BH15" s="15"/>
      <c r="BI15" s="12"/>
      <c r="BJ15" s="13"/>
      <c r="BK15" s="14"/>
      <c r="BL15" s="14"/>
      <c r="BM15" s="14"/>
      <c r="BN15" s="14"/>
      <c r="BO15" s="14"/>
      <c r="BP15" s="14"/>
      <c r="BQ15" s="12"/>
      <c r="BR15" s="13"/>
      <c r="BS15" s="14"/>
      <c r="BT15" s="14"/>
      <c r="BU15" s="14"/>
      <c r="BV15" s="14"/>
      <c r="BW15" s="14"/>
      <c r="BX15" s="14"/>
      <c r="BY15" s="12"/>
      <c r="BZ15" s="15"/>
      <c r="CA15" s="15"/>
      <c r="CB15" s="15"/>
      <c r="CC15" s="15"/>
      <c r="CD15" s="15"/>
      <c r="CE15" s="15"/>
      <c r="CF15" s="15"/>
      <c r="CG15" s="12"/>
      <c r="CH15" s="15"/>
      <c r="CI15" s="15"/>
      <c r="CJ15" s="15"/>
      <c r="CK15" s="15"/>
      <c r="CL15" s="15"/>
      <c r="CM15" s="15"/>
      <c r="CN15" s="15"/>
      <c r="CO15" s="12"/>
      <c r="CP15" s="11"/>
      <c r="CQ15" s="15"/>
      <c r="CR15" s="15"/>
      <c r="CS15" s="15"/>
      <c r="CT15" s="15"/>
      <c r="CU15" s="15"/>
      <c r="CV15" s="15"/>
      <c r="CW15" s="12" t="s">
        <v>32</v>
      </c>
      <c r="CX15" s="33"/>
      <c r="CY15" s="141"/>
      <c r="CZ15" s="8" t="s">
        <v>52</v>
      </c>
      <c r="DA15" s="60" t="s">
        <v>122</v>
      </c>
    </row>
    <row r="16" spans="1:105" ht="91.5" customHeight="1" x14ac:dyDescent="0.35">
      <c r="A16" s="157"/>
      <c r="B16" s="145"/>
      <c r="C16" s="54" t="s">
        <v>53</v>
      </c>
      <c r="D16" s="17" t="s">
        <v>54</v>
      </c>
      <c r="E16" s="53" t="s">
        <v>55</v>
      </c>
      <c r="F16" s="18"/>
      <c r="G16" s="15"/>
      <c r="H16" s="15"/>
      <c r="I16" s="15"/>
      <c r="J16" s="15"/>
      <c r="K16" s="13"/>
      <c r="L16" s="13"/>
      <c r="M16" s="13"/>
      <c r="N16" s="14"/>
      <c r="O16" s="14"/>
      <c r="P16" s="14"/>
      <c r="Q16" s="14"/>
      <c r="R16" s="14"/>
      <c r="S16" s="14"/>
      <c r="T16" s="14"/>
      <c r="U16" s="13"/>
      <c r="V16" s="14"/>
      <c r="W16" s="14"/>
      <c r="X16" s="27"/>
      <c r="Y16" s="27"/>
      <c r="Z16" s="24"/>
      <c r="AA16" s="24"/>
      <c r="AB16" s="24" t="s">
        <v>32</v>
      </c>
      <c r="AC16" s="24" t="s">
        <v>33</v>
      </c>
      <c r="AD16" s="24"/>
      <c r="AE16" s="24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9"/>
      <c r="AS16" s="11"/>
      <c r="AT16" s="15"/>
      <c r="AU16" s="15"/>
      <c r="AV16" s="15"/>
      <c r="AW16" s="15"/>
      <c r="AX16" s="15"/>
      <c r="AY16" s="15"/>
      <c r="AZ16" s="15" t="s">
        <v>32</v>
      </c>
      <c r="BA16" s="33" t="s">
        <v>33</v>
      </c>
      <c r="BB16" s="152"/>
      <c r="BC16" s="15"/>
      <c r="BD16" s="15"/>
      <c r="BE16" s="15"/>
      <c r="BF16" s="15"/>
      <c r="BG16" s="15"/>
      <c r="BH16" s="15"/>
      <c r="BI16" s="15"/>
      <c r="BJ16" s="11"/>
      <c r="BK16" s="15"/>
      <c r="BL16" s="15"/>
      <c r="BM16" s="14"/>
      <c r="BN16" s="15"/>
      <c r="BO16" s="15"/>
      <c r="BP16" s="15"/>
      <c r="BQ16" s="15"/>
      <c r="BR16" s="15"/>
      <c r="BS16" s="15"/>
      <c r="BT16" s="15"/>
      <c r="BU16" s="15"/>
      <c r="BV16" s="15"/>
      <c r="BW16" s="14"/>
      <c r="BX16" s="15" t="s">
        <v>32</v>
      </c>
      <c r="BY16" s="15"/>
      <c r="BZ16" s="15"/>
      <c r="CA16" s="15"/>
      <c r="CB16" s="15"/>
      <c r="CC16" s="15"/>
      <c r="CD16" s="15"/>
      <c r="CE16" s="15"/>
      <c r="CF16" s="15"/>
      <c r="CG16" s="19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 t="s">
        <v>32</v>
      </c>
      <c r="CW16" s="34"/>
      <c r="CX16" s="37"/>
      <c r="CY16" s="141"/>
      <c r="CZ16" s="8" t="s">
        <v>56</v>
      </c>
      <c r="DA16" s="77" t="s">
        <v>120</v>
      </c>
    </row>
    <row r="17" spans="1:105" ht="144.75" customHeight="1" x14ac:dyDescent="0.35">
      <c r="A17" s="160"/>
      <c r="B17" s="146"/>
      <c r="C17" s="55" t="s">
        <v>57</v>
      </c>
      <c r="D17" s="1" t="s">
        <v>58</v>
      </c>
      <c r="E17" s="53" t="s">
        <v>59</v>
      </c>
      <c r="F17" s="18"/>
      <c r="G17" s="15"/>
      <c r="H17" s="15"/>
      <c r="I17" s="15"/>
      <c r="J17" s="15"/>
      <c r="K17" s="15"/>
      <c r="L17" s="56" t="s">
        <v>32</v>
      </c>
      <c r="M17" s="56" t="s">
        <v>33</v>
      </c>
      <c r="N17" s="14"/>
      <c r="O17" s="14"/>
      <c r="P17" s="14"/>
      <c r="Q17" s="14"/>
      <c r="R17" s="14"/>
      <c r="S17" s="14"/>
      <c r="T17" s="12" t="s">
        <v>32</v>
      </c>
      <c r="U17" s="13" t="s">
        <v>33</v>
      </c>
      <c r="V17" s="14"/>
      <c r="W17" s="38"/>
      <c r="X17" s="30"/>
      <c r="Y17" s="30"/>
      <c r="Z17" s="30"/>
      <c r="AA17" s="84"/>
      <c r="AB17" s="30" t="s">
        <v>32</v>
      </c>
      <c r="AC17" s="32" t="s">
        <v>33</v>
      </c>
      <c r="AD17" s="31"/>
      <c r="AE17" s="31"/>
      <c r="AF17" s="15"/>
      <c r="AG17" s="15"/>
      <c r="AH17" s="15"/>
      <c r="AI17" s="15"/>
      <c r="AJ17" s="30" t="s">
        <v>32</v>
      </c>
      <c r="AK17" s="32" t="s">
        <v>33</v>
      </c>
      <c r="AL17" s="15"/>
      <c r="AM17" s="15"/>
      <c r="AN17" s="15"/>
      <c r="AO17" s="15"/>
      <c r="AP17" s="15"/>
      <c r="AQ17" s="15"/>
      <c r="AR17" s="12" t="s">
        <v>32</v>
      </c>
      <c r="AS17" s="11" t="s">
        <v>33</v>
      </c>
      <c r="AT17" s="15"/>
      <c r="AU17" s="15"/>
      <c r="AV17" s="15"/>
      <c r="AW17" s="15"/>
      <c r="AX17" s="15"/>
      <c r="AY17" s="15"/>
      <c r="AZ17" s="12" t="s">
        <v>32</v>
      </c>
      <c r="BA17" s="33" t="s">
        <v>33</v>
      </c>
      <c r="BB17" s="152"/>
      <c r="BC17" s="18"/>
      <c r="BD17" s="15"/>
      <c r="BE17" s="15"/>
      <c r="BF17" s="15"/>
      <c r="BG17" s="15"/>
      <c r="BH17" s="15"/>
      <c r="BI17" s="12" t="s">
        <v>32</v>
      </c>
      <c r="BJ17" s="13"/>
      <c r="BK17" s="14"/>
      <c r="BL17" s="14"/>
      <c r="BM17" s="14"/>
      <c r="BN17" s="14"/>
      <c r="BO17" s="14"/>
      <c r="BP17" s="14"/>
      <c r="BQ17" s="12"/>
      <c r="BR17" s="13" t="s">
        <v>32</v>
      </c>
      <c r="BS17" s="14"/>
      <c r="BT17" s="14"/>
      <c r="BU17" s="14"/>
      <c r="BV17" s="14"/>
      <c r="BW17" s="14"/>
      <c r="BX17" s="14"/>
      <c r="BY17" s="12" t="s">
        <v>32</v>
      </c>
      <c r="BZ17" s="15"/>
      <c r="CA17" s="15"/>
      <c r="CB17" s="15"/>
      <c r="CC17" s="15"/>
      <c r="CD17" s="15"/>
      <c r="CE17" s="15"/>
      <c r="CF17" s="15"/>
      <c r="CG17" s="12" t="s">
        <v>32</v>
      </c>
      <c r="CH17" s="15"/>
      <c r="CI17" s="15"/>
      <c r="CJ17" s="15"/>
      <c r="CK17" s="15"/>
      <c r="CL17" s="15"/>
      <c r="CM17" s="15"/>
      <c r="CN17" s="15"/>
      <c r="CO17" s="12" t="s">
        <v>32</v>
      </c>
      <c r="CP17" s="11"/>
      <c r="CQ17" s="15"/>
      <c r="CR17" s="15"/>
      <c r="CS17" s="15"/>
      <c r="CT17" s="15"/>
      <c r="CU17" s="15"/>
      <c r="CV17" s="15"/>
      <c r="CW17" s="12" t="s">
        <v>32</v>
      </c>
      <c r="CX17" s="33"/>
      <c r="CY17" s="141"/>
      <c r="CZ17" s="8" t="s">
        <v>60</v>
      </c>
      <c r="DA17" s="98"/>
    </row>
    <row r="18" spans="1:105" ht="46" customHeight="1" x14ac:dyDescent="0.35">
      <c r="A18" s="167" t="s">
        <v>61</v>
      </c>
      <c r="B18" s="169" t="s">
        <v>62</v>
      </c>
      <c r="C18" s="55" t="s">
        <v>63</v>
      </c>
      <c r="D18" s="1" t="s">
        <v>64</v>
      </c>
      <c r="E18" s="53" t="s">
        <v>65</v>
      </c>
      <c r="F18" s="20"/>
      <c r="G18" s="16"/>
      <c r="H18" s="16"/>
      <c r="I18" s="16"/>
      <c r="J18" s="16"/>
      <c r="K18" s="16"/>
      <c r="L18" s="14"/>
      <c r="M18" s="13"/>
      <c r="N18" s="14"/>
      <c r="O18" s="14"/>
      <c r="P18" s="16"/>
      <c r="Q18" s="16"/>
      <c r="R18" s="12" t="s">
        <v>32</v>
      </c>
      <c r="S18" s="13" t="s">
        <v>33</v>
      </c>
      <c r="T18" s="16"/>
      <c r="U18" s="13"/>
      <c r="V18" s="16"/>
      <c r="W18" s="16"/>
      <c r="X18" s="16"/>
      <c r="Y18" s="16"/>
      <c r="Z18" s="16"/>
      <c r="AA18" s="16"/>
      <c r="AB18" s="16"/>
      <c r="AC18" s="15"/>
      <c r="AD18" s="16"/>
      <c r="AE18" s="16"/>
      <c r="AF18" s="16"/>
      <c r="AG18" s="14"/>
      <c r="AH18" s="12" t="s">
        <v>32</v>
      </c>
      <c r="AI18" s="13" t="s">
        <v>33</v>
      </c>
      <c r="AJ18" s="16"/>
      <c r="AK18" s="15"/>
      <c r="AL18" s="11"/>
      <c r="AM18" s="20"/>
      <c r="AN18" s="14"/>
      <c r="AO18" s="16"/>
      <c r="AP18" s="16"/>
      <c r="AQ18" s="16"/>
      <c r="AR18" s="16"/>
      <c r="AS18" s="11"/>
      <c r="AT18" s="14"/>
      <c r="AU18" s="14"/>
      <c r="AV18" s="16"/>
      <c r="AW18" s="16"/>
      <c r="AX18" s="16" t="s">
        <v>32</v>
      </c>
      <c r="AY18" s="16" t="s">
        <v>33</v>
      </c>
      <c r="AZ18" s="16"/>
      <c r="BA18" s="33"/>
      <c r="BB18" s="152"/>
      <c r="BC18" s="15"/>
      <c r="BD18" s="15"/>
      <c r="BE18" s="15"/>
      <c r="BF18" s="15"/>
      <c r="BG18" s="15"/>
      <c r="BH18" s="15"/>
      <c r="BI18" s="15"/>
      <c r="BJ18" s="11"/>
      <c r="BK18" s="15"/>
      <c r="BL18" s="15"/>
      <c r="BM18" s="14"/>
      <c r="BN18" s="15"/>
      <c r="BO18" s="15" t="s">
        <v>32</v>
      </c>
      <c r="BP18" s="15"/>
      <c r="BQ18" s="15"/>
      <c r="BR18" s="15"/>
      <c r="BS18" s="15"/>
      <c r="BT18" s="15"/>
      <c r="BU18" s="15"/>
      <c r="BV18" s="15"/>
      <c r="BW18" s="15"/>
      <c r="BX18" s="15"/>
      <c r="BY18" s="14"/>
      <c r="BZ18" s="15"/>
      <c r="CA18" s="15"/>
      <c r="CB18" s="15"/>
      <c r="CC18" s="15"/>
      <c r="CD18" s="15"/>
      <c r="CE18" s="15" t="s">
        <v>32</v>
      </c>
      <c r="CF18" s="15"/>
      <c r="CG18" s="15"/>
      <c r="CH18" s="15"/>
      <c r="CI18" s="15"/>
      <c r="CJ18" s="15"/>
      <c r="CK18" s="15"/>
      <c r="CL18" s="15"/>
      <c r="CM18" s="15"/>
      <c r="CN18" s="16"/>
      <c r="CO18" s="44"/>
      <c r="CP18" s="15"/>
      <c r="CQ18" s="16"/>
      <c r="CR18" s="16"/>
      <c r="CS18" s="16"/>
      <c r="CT18" s="16"/>
      <c r="CU18" s="16" t="s">
        <v>32</v>
      </c>
      <c r="CV18" s="16"/>
      <c r="CW18" s="16"/>
      <c r="CX18" s="43"/>
      <c r="CY18" s="141"/>
      <c r="CZ18" s="8" t="s">
        <v>66</v>
      </c>
      <c r="DA18" s="85" t="s">
        <v>67</v>
      </c>
    </row>
    <row r="19" spans="1:105" ht="54" customHeight="1" x14ac:dyDescent="0.35">
      <c r="A19" s="168"/>
      <c r="B19" s="170"/>
      <c r="C19" s="54" t="s">
        <v>68</v>
      </c>
      <c r="D19" s="1" t="s">
        <v>69</v>
      </c>
      <c r="E19" s="53" t="s">
        <v>40</v>
      </c>
      <c r="F19" s="18"/>
      <c r="G19" s="15"/>
      <c r="H19" s="15"/>
      <c r="I19" s="15"/>
      <c r="J19" s="15"/>
      <c r="K19" s="15"/>
      <c r="L19" s="12"/>
      <c r="M19" s="13"/>
      <c r="N19" s="14"/>
      <c r="O19" s="14"/>
      <c r="P19" s="14"/>
      <c r="Q19" s="27"/>
      <c r="R19" s="27"/>
      <c r="S19" s="27"/>
      <c r="T19" s="25"/>
      <c r="U19" s="26"/>
      <c r="V19" s="27"/>
      <c r="W19" s="27"/>
      <c r="X19" s="27"/>
      <c r="Y19" s="27"/>
      <c r="Z19" s="27"/>
      <c r="AA19" s="27"/>
      <c r="AB19" s="25" t="s">
        <v>32</v>
      </c>
      <c r="AC19" s="26" t="s">
        <v>33</v>
      </c>
      <c r="AD19" s="24"/>
      <c r="AE19" s="24"/>
      <c r="AF19" s="24"/>
      <c r="AG19" s="24"/>
      <c r="AH19" s="24"/>
      <c r="AI19" s="24"/>
      <c r="AJ19" s="25"/>
      <c r="AK19" s="24"/>
      <c r="AL19" s="28"/>
      <c r="AM19" s="24"/>
      <c r="AN19" s="24" t="s">
        <v>32</v>
      </c>
      <c r="AO19" s="24" t="s">
        <v>33</v>
      </c>
      <c r="AP19" s="24"/>
      <c r="AQ19" s="24"/>
      <c r="AR19" s="12"/>
      <c r="AS19" s="11"/>
      <c r="AT19" s="15"/>
      <c r="AU19" s="15"/>
      <c r="AV19" s="15"/>
      <c r="AW19" s="15"/>
      <c r="AX19" s="15"/>
      <c r="AY19" s="15"/>
      <c r="AZ19" s="12"/>
      <c r="BA19" s="33"/>
      <c r="BB19" s="152"/>
      <c r="BC19" s="15"/>
      <c r="BD19" s="15"/>
      <c r="BE19" s="15"/>
      <c r="BF19" s="15"/>
      <c r="BG19" s="15"/>
      <c r="BH19" s="15"/>
      <c r="BI19" s="12"/>
      <c r="BJ19" s="11"/>
      <c r="BK19" s="15"/>
      <c r="BL19" s="15"/>
      <c r="BM19" s="14"/>
      <c r="BN19" s="15"/>
      <c r="BO19" s="15"/>
      <c r="BP19" s="15"/>
      <c r="BQ19" s="12"/>
      <c r="BR19" s="15"/>
      <c r="BS19" s="15"/>
      <c r="BT19" s="15"/>
      <c r="BU19" s="15"/>
      <c r="BV19" s="15"/>
      <c r="BW19" s="14"/>
      <c r="BX19" s="15"/>
      <c r="BY19" s="12"/>
      <c r="BZ19" s="15" t="s">
        <v>32</v>
      </c>
      <c r="CA19" s="15"/>
      <c r="CB19" s="15"/>
      <c r="CC19" s="15"/>
      <c r="CD19" s="15"/>
      <c r="CE19" s="15"/>
      <c r="CF19" s="15"/>
      <c r="CG19" s="12"/>
      <c r="CH19" s="15"/>
      <c r="CI19" s="15"/>
      <c r="CJ19" s="15"/>
      <c r="CK19" s="15"/>
      <c r="CL19" s="15"/>
      <c r="CM19" s="15"/>
      <c r="CN19" s="15"/>
      <c r="CO19" s="12"/>
      <c r="CP19" s="15"/>
      <c r="CQ19" s="15"/>
      <c r="CR19" s="15"/>
      <c r="CS19" s="15"/>
      <c r="CT19" s="15"/>
      <c r="CU19" s="15"/>
      <c r="CV19" s="15"/>
      <c r="CW19" s="12"/>
      <c r="CX19" s="40" t="s">
        <v>32</v>
      </c>
      <c r="CY19" s="141"/>
      <c r="CZ19" s="63" t="s">
        <v>70</v>
      </c>
      <c r="DA19" s="77" t="s">
        <v>71</v>
      </c>
    </row>
    <row r="20" spans="1:105" ht="47" customHeight="1" x14ac:dyDescent="0.35">
      <c r="A20" s="168"/>
      <c r="B20" s="170"/>
      <c r="C20" s="54" t="s">
        <v>72</v>
      </c>
      <c r="D20" s="1" t="s">
        <v>73</v>
      </c>
      <c r="E20" s="53" t="s">
        <v>40</v>
      </c>
      <c r="F20" s="18"/>
      <c r="G20" s="15"/>
      <c r="H20" s="15"/>
      <c r="I20" s="15"/>
      <c r="J20" s="15"/>
      <c r="K20" s="15"/>
      <c r="L20" s="15"/>
      <c r="M20" s="15"/>
      <c r="N20" s="15"/>
      <c r="O20" s="15"/>
      <c r="P20" s="34"/>
      <c r="Q20" s="31"/>
      <c r="R20" s="31"/>
      <c r="S20" s="31"/>
      <c r="T20" s="84"/>
      <c r="U20" s="84"/>
      <c r="V20" s="31"/>
      <c r="W20" s="31"/>
      <c r="X20" s="31"/>
      <c r="Y20" s="31"/>
      <c r="Z20" s="32" t="s">
        <v>32</v>
      </c>
      <c r="AA20" s="30" t="s">
        <v>33</v>
      </c>
      <c r="AB20" s="32"/>
      <c r="AC20" s="31"/>
      <c r="AD20" s="31"/>
      <c r="AE20" s="31"/>
      <c r="AF20" s="31"/>
      <c r="AG20" s="31"/>
      <c r="AH20" s="31"/>
      <c r="AI20" s="31"/>
      <c r="AJ20" s="84"/>
      <c r="AK20" s="84"/>
      <c r="AL20" s="31"/>
      <c r="AM20" s="31"/>
      <c r="AN20" s="31"/>
      <c r="AO20" s="31"/>
      <c r="AP20" s="32" t="s">
        <v>32</v>
      </c>
      <c r="AQ20" s="30" t="s">
        <v>33</v>
      </c>
      <c r="AR20" s="12"/>
      <c r="AS20" s="15"/>
      <c r="AT20" s="15"/>
      <c r="AU20" s="15"/>
      <c r="AV20" s="15"/>
      <c r="AW20" s="15"/>
      <c r="AX20" s="15"/>
      <c r="AY20" s="15"/>
      <c r="AZ20" s="12"/>
      <c r="BA20" s="34"/>
      <c r="BB20" s="152"/>
      <c r="BC20" s="15"/>
      <c r="BD20" s="15"/>
      <c r="BE20" s="15"/>
      <c r="BF20" s="15"/>
      <c r="BG20" s="15"/>
      <c r="BH20" s="15"/>
      <c r="BI20" s="12"/>
      <c r="BJ20" s="15"/>
      <c r="BK20" s="15"/>
      <c r="BL20" s="15"/>
      <c r="BM20" s="15"/>
      <c r="BN20" s="15"/>
      <c r="BO20" s="15"/>
      <c r="BP20" s="15"/>
      <c r="BQ20" s="12"/>
      <c r="BR20" s="15" t="s">
        <v>32</v>
      </c>
      <c r="BS20" s="15"/>
      <c r="BT20" s="15"/>
      <c r="BU20" s="15"/>
      <c r="BV20" s="15"/>
      <c r="BW20" s="15"/>
      <c r="BX20" s="15"/>
      <c r="BY20" s="12"/>
      <c r="BZ20" s="15"/>
      <c r="CA20" s="15"/>
      <c r="CB20" s="15"/>
      <c r="CC20" s="15"/>
      <c r="CD20" s="15"/>
      <c r="CE20" s="15"/>
      <c r="CF20" s="15"/>
      <c r="CG20" s="12"/>
      <c r="CH20" s="15" t="s">
        <v>32</v>
      </c>
      <c r="CI20" s="15"/>
      <c r="CJ20" s="15"/>
      <c r="CK20" s="15"/>
      <c r="CL20" s="15"/>
      <c r="CM20" s="15"/>
      <c r="CN20" s="15"/>
      <c r="CO20" s="12"/>
      <c r="CP20" s="15"/>
      <c r="CQ20" s="15"/>
      <c r="CR20" s="15"/>
      <c r="CS20" s="15"/>
      <c r="CT20" s="15"/>
      <c r="CU20" s="15"/>
      <c r="CV20" s="15"/>
      <c r="CW20" s="12"/>
      <c r="CX20" s="37" t="s">
        <v>32</v>
      </c>
      <c r="CY20" s="141"/>
      <c r="CZ20" s="76" t="s">
        <v>74</v>
      </c>
      <c r="DA20" s="79" t="s">
        <v>121</v>
      </c>
    </row>
    <row r="21" spans="1:105" ht="58.5" customHeight="1" x14ac:dyDescent="0.35">
      <c r="A21" s="168"/>
      <c r="B21" s="170"/>
      <c r="C21" s="54" t="s">
        <v>75</v>
      </c>
      <c r="D21" s="75" t="s">
        <v>76</v>
      </c>
      <c r="E21" s="53" t="s">
        <v>40</v>
      </c>
      <c r="F21" s="20"/>
      <c r="G21" s="16"/>
      <c r="H21" s="12" t="s">
        <v>32</v>
      </c>
      <c r="I21" s="13" t="s">
        <v>33</v>
      </c>
      <c r="J21" s="16"/>
      <c r="K21" s="16"/>
      <c r="L21" s="14"/>
      <c r="M21" s="13"/>
      <c r="N21" s="14"/>
      <c r="O21" s="14"/>
      <c r="P21" s="12" t="s">
        <v>32</v>
      </c>
      <c r="Q21" s="14" t="s">
        <v>33</v>
      </c>
      <c r="R21" s="16"/>
      <c r="S21" s="16"/>
      <c r="T21" s="16"/>
      <c r="U21" s="14"/>
      <c r="V21" s="16"/>
      <c r="W21" s="16"/>
      <c r="X21" s="12" t="s">
        <v>32</v>
      </c>
      <c r="Y21" s="14" t="s">
        <v>33</v>
      </c>
      <c r="Z21" s="16"/>
      <c r="AA21" s="16"/>
      <c r="AB21" s="12"/>
      <c r="AC21" s="15"/>
      <c r="AD21" s="15"/>
      <c r="AE21" s="15"/>
      <c r="AF21" s="12" t="s">
        <v>32</v>
      </c>
      <c r="AG21" s="14" t="s">
        <v>33</v>
      </c>
      <c r="AH21" s="15"/>
      <c r="AI21" s="15"/>
      <c r="AJ21" s="12"/>
      <c r="AK21" s="15"/>
      <c r="AL21" s="15"/>
      <c r="AM21" s="15"/>
      <c r="AN21" s="15" t="s">
        <v>32</v>
      </c>
      <c r="AO21" s="15" t="s">
        <v>33</v>
      </c>
      <c r="AP21" s="15"/>
      <c r="AQ21" s="15"/>
      <c r="AR21" s="12"/>
      <c r="AS21" s="15"/>
      <c r="AT21" s="15"/>
      <c r="AU21" s="15"/>
      <c r="AV21" s="15" t="s">
        <v>32</v>
      </c>
      <c r="AW21" s="15" t="s">
        <v>33</v>
      </c>
      <c r="AX21" s="15"/>
      <c r="AY21" s="15"/>
      <c r="AZ21" s="12"/>
      <c r="BA21" s="33"/>
      <c r="BB21" s="152"/>
      <c r="BC21" s="15"/>
      <c r="BD21" s="15"/>
      <c r="BE21" s="15"/>
      <c r="BF21" s="15" t="s">
        <v>32</v>
      </c>
      <c r="BG21" s="15"/>
      <c r="BH21" s="15"/>
      <c r="BI21" s="12"/>
      <c r="BJ21" s="15"/>
      <c r="BK21" s="15"/>
      <c r="BL21" s="15"/>
      <c r="BM21" s="15"/>
      <c r="BN21" s="15" t="s">
        <v>32</v>
      </c>
      <c r="BO21" s="15"/>
      <c r="BP21" s="15"/>
      <c r="BQ21" s="12"/>
      <c r="BR21" s="15"/>
      <c r="BS21" s="15"/>
      <c r="BT21" s="15"/>
      <c r="BU21" s="15"/>
      <c r="BV21" s="15" t="s">
        <v>32</v>
      </c>
      <c r="BW21" s="15"/>
      <c r="BX21" s="15"/>
      <c r="BY21" s="12"/>
      <c r="BZ21" s="15"/>
      <c r="CA21" s="15"/>
      <c r="CB21" s="15"/>
      <c r="CC21" s="15"/>
      <c r="CD21" s="15" t="s">
        <v>32</v>
      </c>
      <c r="CE21" s="15"/>
      <c r="CF21" s="15"/>
      <c r="CG21" s="12"/>
      <c r="CH21" s="15"/>
      <c r="CI21" s="15"/>
      <c r="CJ21" s="15"/>
      <c r="CK21" s="15"/>
      <c r="CL21" s="15" t="s">
        <v>32</v>
      </c>
      <c r="CM21" s="15"/>
      <c r="CN21" s="15"/>
      <c r="CO21" s="12"/>
      <c r="CP21" s="15"/>
      <c r="CQ21" s="15"/>
      <c r="CR21" s="15"/>
      <c r="CS21" s="15"/>
      <c r="CT21" s="15" t="s">
        <v>32</v>
      </c>
      <c r="CU21" s="15"/>
      <c r="CV21" s="15"/>
      <c r="CW21" s="12"/>
      <c r="CX21" s="43"/>
      <c r="CY21" s="141"/>
      <c r="CZ21" s="76" t="s">
        <v>74</v>
      </c>
      <c r="DA21" s="79" t="s">
        <v>77</v>
      </c>
    </row>
    <row r="22" spans="1:105" ht="57.5" customHeight="1" x14ac:dyDescent="0.35">
      <c r="A22" s="156" t="s">
        <v>78</v>
      </c>
      <c r="B22" s="144" t="s">
        <v>79</v>
      </c>
      <c r="C22" s="54" t="s">
        <v>115</v>
      </c>
      <c r="D22" s="82" t="s">
        <v>116</v>
      </c>
      <c r="E22" s="53" t="s">
        <v>114</v>
      </c>
      <c r="F22" s="20"/>
      <c r="G22" s="16"/>
      <c r="H22" s="16"/>
      <c r="I22" s="16"/>
      <c r="J22" s="16"/>
      <c r="K22" s="16"/>
      <c r="L22" s="12" t="s">
        <v>32</v>
      </c>
      <c r="M22" s="13" t="s">
        <v>33</v>
      </c>
      <c r="N22" s="14"/>
      <c r="O22" s="14"/>
      <c r="P22" s="16"/>
      <c r="Q22" s="16"/>
      <c r="R22" s="16"/>
      <c r="S22" s="16"/>
      <c r="T22" s="12" t="s">
        <v>32</v>
      </c>
      <c r="U22" s="13" t="s">
        <v>33</v>
      </c>
      <c r="V22" s="16"/>
      <c r="W22" s="16"/>
      <c r="X22" s="16"/>
      <c r="Y22" s="16"/>
      <c r="Z22" s="16"/>
      <c r="AA22" s="16"/>
      <c r="AB22" s="12" t="s">
        <v>32</v>
      </c>
      <c r="AC22" s="13" t="s">
        <v>33</v>
      </c>
      <c r="AD22" s="15"/>
      <c r="AE22" s="15"/>
      <c r="AF22" s="15"/>
      <c r="AG22" s="15"/>
      <c r="AH22" s="15"/>
      <c r="AI22" s="15"/>
      <c r="AJ22" s="12" t="s">
        <v>32</v>
      </c>
      <c r="AK22" s="13" t="s">
        <v>33</v>
      </c>
      <c r="AL22" s="15"/>
      <c r="AM22" s="15"/>
      <c r="AN22" s="15"/>
      <c r="AO22" s="15"/>
      <c r="AP22" s="15"/>
      <c r="AQ22" s="15"/>
      <c r="AR22" s="12" t="s">
        <v>32</v>
      </c>
      <c r="AS22" s="15" t="s">
        <v>33</v>
      </c>
      <c r="AT22" s="15"/>
      <c r="AU22" s="15"/>
      <c r="AV22" s="15"/>
      <c r="AW22" s="15"/>
      <c r="AX22" s="15"/>
      <c r="AY22" s="15"/>
      <c r="AZ22" s="12" t="s">
        <v>32</v>
      </c>
      <c r="BA22" s="33" t="s">
        <v>33</v>
      </c>
      <c r="BB22" s="152"/>
      <c r="BC22" s="15"/>
      <c r="BD22" s="15"/>
      <c r="BE22" s="15"/>
      <c r="BF22" s="15"/>
      <c r="BG22" s="15"/>
      <c r="BH22" s="15"/>
      <c r="BI22" s="12" t="s">
        <v>32</v>
      </c>
      <c r="BJ22" s="15"/>
      <c r="BK22" s="15"/>
      <c r="BL22" s="15"/>
      <c r="BM22" s="15"/>
      <c r="BN22" s="15"/>
      <c r="BO22" s="15"/>
      <c r="BP22" s="15"/>
      <c r="BQ22" s="12" t="s">
        <v>32</v>
      </c>
      <c r="BR22" s="15"/>
      <c r="BS22" s="15"/>
      <c r="BT22" s="15"/>
      <c r="BU22" s="15"/>
      <c r="BV22" s="15"/>
      <c r="BW22" s="15"/>
      <c r="BX22" s="15"/>
      <c r="BY22" s="12" t="s">
        <v>32</v>
      </c>
      <c r="BZ22" s="15"/>
      <c r="CA22" s="15"/>
      <c r="CB22" s="15"/>
      <c r="CC22" s="15"/>
      <c r="CD22" s="15"/>
      <c r="CE22" s="15"/>
      <c r="CF22" s="15"/>
      <c r="CG22" s="12" t="s">
        <v>32</v>
      </c>
      <c r="CH22" s="15"/>
      <c r="CI22" s="15"/>
      <c r="CJ22" s="15"/>
      <c r="CK22" s="15"/>
      <c r="CL22" s="15"/>
      <c r="CM22" s="15"/>
      <c r="CN22" s="15"/>
      <c r="CO22" s="12" t="s">
        <v>32</v>
      </c>
      <c r="CP22" s="15"/>
      <c r="CQ22" s="15"/>
      <c r="CR22" s="15"/>
      <c r="CS22" s="15"/>
      <c r="CT22" s="15"/>
      <c r="CU22" s="15"/>
      <c r="CV22" s="15"/>
      <c r="CW22" s="35" t="s">
        <v>32</v>
      </c>
      <c r="CX22" s="43"/>
      <c r="CY22" s="141"/>
      <c r="CZ22" s="76" t="s">
        <v>117</v>
      </c>
      <c r="DA22" s="79" t="s">
        <v>118</v>
      </c>
    </row>
    <row r="23" spans="1:105" ht="49.5" customHeight="1" x14ac:dyDescent="0.35">
      <c r="A23" s="157"/>
      <c r="B23" s="145"/>
      <c r="C23" s="81" t="s">
        <v>80</v>
      </c>
      <c r="D23" s="75" t="s">
        <v>81</v>
      </c>
      <c r="E23" s="53" t="s">
        <v>40</v>
      </c>
      <c r="F23" s="20"/>
      <c r="G23" s="16"/>
      <c r="H23" s="16"/>
      <c r="I23" s="16"/>
      <c r="J23" s="16"/>
      <c r="K23" s="16"/>
      <c r="L23" s="15"/>
      <c r="M23" s="13"/>
      <c r="N23" s="14"/>
      <c r="O23" s="14"/>
      <c r="P23" s="16"/>
      <c r="Q23" s="16"/>
      <c r="R23" s="16"/>
      <c r="S23" s="16"/>
      <c r="T23" s="16"/>
      <c r="U23" s="13"/>
      <c r="V23" s="16"/>
      <c r="W23" s="16"/>
      <c r="X23" s="16"/>
      <c r="Y23" s="16"/>
      <c r="Z23" s="16"/>
      <c r="AA23" s="16"/>
      <c r="AB23" s="16"/>
      <c r="AC23" s="15"/>
      <c r="AD23" s="16"/>
      <c r="AE23" s="16"/>
      <c r="AF23" s="16"/>
      <c r="AG23" s="14"/>
      <c r="AH23" s="16"/>
      <c r="AI23" s="16"/>
      <c r="AJ23" s="12"/>
      <c r="AK23" s="15"/>
      <c r="AL23" s="11"/>
      <c r="AM23" s="20"/>
      <c r="AN23" s="14"/>
      <c r="AO23" s="16"/>
      <c r="AP23" s="16"/>
      <c r="AQ23" s="16"/>
      <c r="AR23" s="16"/>
      <c r="AS23" s="11"/>
      <c r="AT23" s="14"/>
      <c r="AU23" s="14"/>
      <c r="AV23" s="16"/>
      <c r="AW23" s="16"/>
      <c r="AX23" s="16"/>
      <c r="AY23" s="16"/>
      <c r="AZ23" s="16"/>
      <c r="BA23" s="33"/>
      <c r="BB23" s="152"/>
      <c r="BC23" s="15"/>
      <c r="BD23" s="15"/>
      <c r="BE23" s="15"/>
      <c r="BF23" s="15"/>
      <c r="BG23" s="15"/>
      <c r="BH23" s="15"/>
      <c r="BI23" s="15"/>
      <c r="BJ23" s="11"/>
      <c r="BK23" s="15"/>
      <c r="BL23" s="15"/>
      <c r="BM23" s="14" t="s">
        <v>32</v>
      </c>
      <c r="BN23" s="15"/>
      <c r="BO23" s="15"/>
      <c r="BP23" s="15"/>
      <c r="BQ23" s="19"/>
      <c r="BR23" s="15"/>
      <c r="BS23" s="15"/>
      <c r="BT23" s="15"/>
      <c r="BU23" s="15"/>
      <c r="BV23" s="15"/>
      <c r="BW23" s="15"/>
      <c r="BX23" s="15"/>
      <c r="BY23" s="14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6"/>
      <c r="CO23" s="16"/>
      <c r="CP23" s="15"/>
      <c r="CQ23" s="16"/>
      <c r="CR23" s="16"/>
      <c r="CS23" s="19"/>
      <c r="CT23" s="16"/>
      <c r="CU23" s="16"/>
      <c r="CV23" s="16"/>
      <c r="CW23" s="42"/>
      <c r="CX23" s="43"/>
      <c r="CY23" s="141"/>
      <c r="CZ23" s="76" t="s">
        <v>82</v>
      </c>
      <c r="DA23" s="79" t="s">
        <v>83</v>
      </c>
    </row>
    <row r="24" spans="1:105" ht="79" customHeight="1" x14ac:dyDescent="0.35">
      <c r="A24" s="160"/>
      <c r="B24" s="146"/>
      <c r="C24" s="55" t="s">
        <v>84</v>
      </c>
      <c r="D24" s="75" t="s">
        <v>81</v>
      </c>
      <c r="E24" s="53" t="s">
        <v>40</v>
      </c>
      <c r="F24" s="20"/>
      <c r="G24" s="16"/>
      <c r="H24" s="16"/>
      <c r="I24" s="16"/>
      <c r="J24" s="16"/>
      <c r="K24" s="16"/>
      <c r="L24" s="12"/>
      <c r="M24" s="14"/>
      <c r="N24" s="16"/>
      <c r="O24" s="16"/>
      <c r="P24" s="16"/>
      <c r="Q24" s="16"/>
      <c r="R24" s="16"/>
      <c r="S24" s="16"/>
      <c r="T24" s="12"/>
      <c r="U24" s="14"/>
      <c r="V24" s="12"/>
      <c r="W24" s="16"/>
      <c r="X24" s="16"/>
      <c r="Y24" s="16"/>
      <c r="Z24" s="16"/>
      <c r="AA24" s="16"/>
      <c r="AB24" s="12"/>
      <c r="AC24" s="14"/>
      <c r="AD24" s="16"/>
      <c r="AE24" s="16"/>
      <c r="AF24" s="16"/>
      <c r="AG24" s="16"/>
      <c r="AH24" s="16"/>
      <c r="AI24" s="16"/>
      <c r="AJ24" s="12"/>
      <c r="AK24" s="15"/>
      <c r="AL24" s="16"/>
      <c r="AM24" s="16"/>
      <c r="AN24" s="16"/>
      <c r="AO24" s="16"/>
      <c r="AP24" s="16"/>
      <c r="AQ24" s="16"/>
      <c r="AR24" s="12"/>
      <c r="AS24" s="21"/>
      <c r="AT24" s="16"/>
      <c r="AU24" s="16"/>
      <c r="AV24" s="16"/>
      <c r="AW24" s="16"/>
      <c r="AX24" s="16"/>
      <c r="AY24" s="16"/>
      <c r="AZ24" s="12"/>
      <c r="BA24" s="35"/>
      <c r="BB24" s="152"/>
      <c r="BC24" s="12"/>
      <c r="BD24" s="16"/>
      <c r="BE24" s="16"/>
      <c r="BF24" s="16"/>
      <c r="BG24" s="16"/>
      <c r="BH24" s="16"/>
      <c r="BI24" s="12"/>
      <c r="BJ24" s="16"/>
      <c r="BK24" s="16"/>
      <c r="BL24" s="16"/>
      <c r="BM24" s="16"/>
      <c r="BN24" s="16"/>
      <c r="BO24" s="16"/>
      <c r="BP24" s="16"/>
      <c r="BQ24" s="12"/>
      <c r="BR24" s="16"/>
      <c r="BS24" s="16"/>
      <c r="BT24" s="16"/>
      <c r="BU24" s="16"/>
      <c r="BV24" s="16"/>
      <c r="BW24" s="16"/>
      <c r="BX24" s="16"/>
      <c r="BY24" s="12"/>
      <c r="BZ24" s="16"/>
      <c r="CA24" s="16" t="s">
        <v>32</v>
      </c>
      <c r="CB24" s="16"/>
      <c r="CC24" s="16"/>
      <c r="CD24" s="16"/>
      <c r="CE24" s="16"/>
      <c r="CF24" s="16"/>
      <c r="CG24" s="12"/>
      <c r="CH24" s="16"/>
      <c r="CI24" s="16"/>
      <c r="CJ24" s="16"/>
      <c r="CK24" s="16"/>
      <c r="CL24" s="16"/>
      <c r="CM24" s="16"/>
      <c r="CN24" s="16"/>
      <c r="CO24" s="12"/>
      <c r="CP24" s="16"/>
      <c r="CQ24" s="16"/>
      <c r="CR24" s="16"/>
      <c r="CS24" s="16"/>
      <c r="CT24" s="16"/>
      <c r="CU24" s="16"/>
      <c r="CV24" s="16"/>
      <c r="CW24" s="35"/>
      <c r="CX24" s="40"/>
      <c r="CY24" s="141"/>
      <c r="CZ24" s="78" t="s">
        <v>82</v>
      </c>
      <c r="DA24" s="79" t="s">
        <v>83</v>
      </c>
    </row>
    <row r="25" spans="1:105" ht="153.5" customHeight="1" x14ac:dyDescent="0.35">
      <c r="A25" s="156" t="s">
        <v>85</v>
      </c>
      <c r="B25" s="144" t="s">
        <v>86</v>
      </c>
      <c r="C25" s="55" t="s">
        <v>87</v>
      </c>
      <c r="D25" s="1" t="s">
        <v>88</v>
      </c>
      <c r="E25" s="53" t="s">
        <v>89</v>
      </c>
      <c r="F25" s="18"/>
      <c r="G25" s="15"/>
      <c r="H25" s="15"/>
      <c r="I25" s="15"/>
      <c r="J25" s="15"/>
      <c r="K25" s="15"/>
      <c r="L25" s="12"/>
      <c r="M25" s="13"/>
      <c r="N25" s="14"/>
      <c r="O25" s="14"/>
      <c r="P25" s="14"/>
      <c r="Q25" s="14"/>
      <c r="R25" s="14"/>
      <c r="S25" s="14"/>
      <c r="T25" s="12"/>
      <c r="U25" s="13"/>
      <c r="V25" s="14"/>
      <c r="W25" s="14"/>
      <c r="X25" s="14"/>
      <c r="Y25" s="14"/>
      <c r="Z25" s="14"/>
      <c r="AA25" s="14"/>
      <c r="AB25" s="12" t="s">
        <v>32</v>
      </c>
      <c r="AC25" s="15" t="s">
        <v>33</v>
      </c>
      <c r="AD25" s="15"/>
      <c r="AE25" s="15"/>
      <c r="AF25" s="15"/>
      <c r="AG25" s="15"/>
      <c r="AH25" s="15"/>
      <c r="AI25" s="15"/>
      <c r="AJ25" s="12"/>
      <c r="AK25" s="15"/>
      <c r="AL25" s="11"/>
      <c r="AM25" s="15"/>
      <c r="AN25" s="15"/>
      <c r="AO25" s="15"/>
      <c r="AP25" s="15"/>
      <c r="AQ25" s="15"/>
      <c r="AR25" s="12"/>
      <c r="AS25" s="11"/>
      <c r="AT25" s="15"/>
      <c r="AU25" s="15"/>
      <c r="AV25" s="15"/>
      <c r="AW25" s="15"/>
      <c r="AX25" s="15"/>
      <c r="AY25" s="15"/>
      <c r="AZ25" s="12" t="s">
        <v>32</v>
      </c>
      <c r="BA25" s="35" t="s">
        <v>33</v>
      </c>
      <c r="BB25" s="152"/>
      <c r="BC25" s="15"/>
      <c r="BD25" s="15"/>
      <c r="BE25" s="15"/>
      <c r="BF25" s="15"/>
      <c r="BG25" s="15"/>
      <c r="BH25" s="15"/>
      <c r="BI25" s="35"/>
      <c r="BJ25" s="32"/>
      <c r="BK25" s="31"/>
      <c r="BL25" s="15"/>
      <c r="BM25" s="14"/>
      <c r="BN25" s="15"/>
      <c r="BO25" s="15"/>
      <c r="BP25" s="15"/>
      <c r="BQ25" s="19"/>
      <c r="BR25" s="15"/>
      <c r="BS25" s="15"/>
      <c r="BT25" s="15"/>
      <c r="BU25" s="15"/>
      <c r="BV25" s="15"/>
      <c r="BW25" s="14"/>
      <c r="BX25" s="15"/>
      <c r="BY25" s="19" t="s">
        <v>32</v>
      </c>
      <c r="BZ25" s="15"/>
      <c r="CA25" s="15"/>
      <c r="CB25" s="15"/>
      <c r="CC25" s="15"/>
      <c r="CD25" s="15"/>
      <c r="CE25" s="15"/>
      <c r="CF25" s="15"/>
      <c r="CG25" s="19"/>
      <c r="CH25" s="15"/>
      <c r="CI25" s="15"/>
      <c r="CJ25" s="15"/>
      <c r="CK25" s="15"/>
      <c r="CL25" s="15"/>
      <c r="CM25" s="15"/>
      <c r="CN25" s="15"/>
      <c r="CO25" s="19"/>
      <c r="CP25" s="15"/>
      <c r="CQ25" s="15"/>
      <c r="CR25" s="15"/>
      <c r="CS25" s="15"/>
      <c r="CT25" s="15"/>
      <c r="CU25" s="15"/>
      <c r="CV25" s="15"/>
      <c r="CW25" s="41" t="s">
        <v>32</v>
      </c>
      <c r="CX25" s="40"/>
      <c r="CY25" s="141"/>
      <c r="CZ25" s="8" t="s">
        <v>90</v>
      </c>
      <c r="DA25" s="60" t="s">
        <v>124</v>
      </c>
    </row>
    <row r="26" spans="1:105" ht="195.5" customHeight="1" x14ac:dyDescent="0.35">
      <c r="A26" s="157"/>
      <c r="B26" s="145"/>
      <c r="C26" s="55" t="s">
        <v>91</v>
      </c>
      <c r="D26" s="1" t="s">
        <v>92</v>
      </c>
      <c r="E26" s="53" t="s">
        <v>89</v>
      </c>
      <c r="F26" s="22"/>
      <c r="G26" s="14"/>
      <c r="H26" s="14"/>
      <c r="I26" s="14"/>
      <c r="J26" s="14"/>
      <c r="K26" s="14"/>
      <c r="L26" s="14"/>
      <c r="M26" s="13"/>
      <c r="N26" s="14"/>
      <c r="O26" s="14"/>
      <c r="P26" s="14"/>
      <c r="Q26" s="14"/>
      <c r="R26" s="14"/>
      <c r="S26" s="14"/>
      <c r="T26" s="14"/>
      <c r="U26" s="13"/>
      <c r="V26" s="14"/>
      <c r="W26" s="14"/>
      <c r="X26" s="14"/>
      <c r="Y26" s="14"/>
      <c r="Z26" s="14"/>
      <c r="AA26" s="14"/>
      <c r="AB26" s="14" t="s">
        <v>32</v>
      </c>
      <c r="AC26" s="15" t="s">
        <v>33</v>
      </c>
      <c r="AD26" s="14"/>
      <c r="AE26" s="14"/>
      <c r="AF26" s="14"/>
      <c r="AG26" s="14"/>
      <c r="AH26" s="14"/>
      <c r="AI26" s="14"/>
      <c r="AJ26" s="14"/>
      <c r="AK26" s="15"/>
      <c r="AL26" s="14"/>
      <c r="AM26" s="14"/>
      <c r="AN26" s="14"/>
      <c r="AO26" s="14"/>
      <c r="AP26" s="14"/>
      <c r="AQ26" s="14"/>
      <c r="AR26" s="14"/>
      <c r="AS26" s="11"/>
      <c r="AT26" s="14"/>
      <c r="AU26" s="14"/>
      <c r="AV26" s="14"/>
      <c r="AW26" s="14"/>
      <c r="AX26" s="14"/>
      <c r="AY26" s="14"/>
      <c r="AZ26" s="12" t="s">
        <v>32</v>
      </c>
      <c r="BA26" s="35" t="s">
        <v>33</v>
      </c>
      <c r="BB26" s="152"/>
      <c r="BC26" s="15"/>
      <c r="BD26" s="15"/>
      <c r="BE26" s="15"/>
      <c r="BF26" s="15"/>
      <c r="BG26" s="15"/>
      <c r="BH26" s="15"/>
      <c r="BI26" s="35"/>
      <c r="BJ26" s="32"/>
      <c r="BK26" s="31"/>
      <c r="BL26" s="15"/>
      <c r="BM26" s="15"/>
      <c r="BN26" s="15"/>
      <c r="BO26" s="15"/>
      <c r="BP26" s="15"/>
      <c r="BQ26" s="14"/>
      <c r="BR26" s="15"/>
      <c r="BS26" s="15"/>
      <c r="BT26" s="15"/>
      <c r="BU26" s="15"/>
      <c r="BV26" s="15"/>
      <c r="BW26" s="15"/>
      <c r="BX26" s="15"/>
      <c r="BY26" s="14" t="s">
        <v>32</v>
      </c>
      <c r="BZ26" s="15"/>
      <c r="CA26" s="15"/>
      <c r="CB26" s="15"/>
      <c r="CC26" s="15"/>
      <c r="CD26" s="15"/>
      <c r="CE26" s="15"/>
      <c r="CF26" s="15"/>
      <c r="CG26" s="19"/>
      <c r="CH26" s="15"/>
      <c r="CI26" s="15"/>
      <c r="CJ26" s="15"/>
      <c r="CK26" s="15"/>
      <c r="CL26" s="15"/>
      <c r="CM26" s="15"/>
      <c r="CN26" s="14"/>
      <c r="CO26" s="14"/>
      <c r="CP26" s="15"/>
      <c r="CQ26" s="14"/>
      <c r="CR26" s="14"/>
      <c r="CS26" s="14"/>
      <c r="CT26" s="14"/>
      <c r="CU26" s="14"/>
      <c r="CV26" s="14"/>
      <c r="CW26" s="38" t="s">
        <v>32</v>
      </c>
      <c r="CX26" s="39"/>
      <c r="CY26" s="141"/>
      <c r="CZ26" s="8" t="s">
        <v>93</v>
      </c>
      <c r="DA26" s="60" t="s">
        <v>125</v>
      </c>
    </row>
    <row r="27" spans="1:105" ht="114.5" customHeight="1" x14ac:dyDescent="0.35">
      <c r="A27" s="157"/>
      <c r="B27" s="145"/>
      <c r="C27" s="74" t="s">
        <v>94</v>
      </c>
      <c r="D27" s="1" t="s">
        <v>95</v>
      </c>
      <c r="E27" s="53" t="s">
        <v>89</v>
      </c>
      <c r="F27" s="18"/>
      <c r="G27" s="15"/>
      <c r="H27" s="15"/>
      <c r="I27" s="15"/>
      <c r="J27" s="15"/>
      <c r="K27" s="15"/>
      <c r="L27" s="15"/>
      <c r="M27" s="13"/>
      <c r="N27" s="14"/>
      <c r="O27" s="14"/>
      <c r="P27" s="14"/>
      <c r="Q27" s="14"/>
      <c r="R27" s="14"/>
      <c r="S27" s="14"/>
      <c r="T27" s="14"/>
      <c r="U27" s="13"/>
      <c r="V27" s="14"/>
      <c r="W27" s="14"/>
      <c r="X27" s="14"/>
      <c r="Y27" s="14"/>
      <c r="Z27" s="14"/>
      <c r="AA27" s="14"/>
      <c r="AB27" s="15" t="s">
        <v>32</v>
      </c>
      <c r="AC27" s="15" t="s">
        <v>33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1"/>
      <c r="AT27" s="15"/>
      <c r="AU27" s="15"/>
      <c r="AV27" s="15"/>
      <c r="AW27" s="15"/>
      <c r="AX27" s="15"/>
      <c r="AY27" s="15"/>
      <c r="AZ27" s="12" t="s">
        <v>32</v>
      </c>
      <c r="BA27" s="35" t="s">
        <v>33</v>
      </c>
      <c r="BB27" s="152"/>
      <c r="BC27" s="15"/>
      <c r="BD27" s="15"/>
      <c r="BE27" s="15"/>
      <c r="BF27" s="15"/>
      <c r="BG27" s="15"/>
      <c r="BH27" s="15"/>
      <c r="BI27" s="35"/>
      <c r="BJ27" s="32"/>
      <c r="BK27" s="31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 t="s">
        <v>32</v>
      </c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9"/>
      <c r="CP27" s="15"/>
      <c r="CQ27" s="15"/>
      <c r="CR27" s="15"/>
      <c r="CS27" s="15"/>
      <c r="CT27" s="15"/>
      <c r="CU27" s="15"/>
      <c r="CV27" s="15"/>
      <c r="CW27" s="34" t="s">
        <v>32</v>
      </c>
      <c r="CX27" s="37"/>
      <c r="CY27" s="141"/>
      <c r="CZ27" s="8" t="s">
        <v>96</v>
      </c>
      <c r="DA27" s="60" t="s">
        <v>126</v>
      </c>
    </row>
    <row r="28" spans="1:105" ht="166.5" customHeight="1" x14ac:dyDescent="0.35">
      <c r="A28" s="157"/>
      <c r="B28" s="145"/>
      <c r="C28" s="55" t="s">
        <v>97</v>
      </c>
      <c r="D28" s="1" t="s">
        <v>98</v>
      </c>
      <c r="E28" s="53" t="s">
        <v>89</v>
      </c>
      <c r="F28" s="23"/>
      <c r="G28" s="24"/>
      <c r="H28" s="24"/>
      <c r="I28" s="24"/>
      <c r="J28" s="24"/>
      <c r="K28" s="24"/>
      <c r="L28" s="25"/>
      <c r="M28" s="26"/>
      <c r="N28" s="27"/>
      <c r="O28" s="27"/>
      <c r="P28" s="27"/>
      <c r="Q28" s="27"/>
      <c r="R28" s="27"/>
      <c r="S28" s="27"/>
      <c r="T28" s="25"/>
      <c r="U28" s="26"/>
      <c r="V28" s="27"/>
      <c r="W28" s="27"/>
      <c r="X28" s="27"/>
      <c r="Y28" s="27"/>
      <c r="Z28" s="27" t="s">
        <v>32</v>
      </c>
      <c r="AA28" s="27" t="s">
        <v>33</v>
      </c>
      <c r="AB28" s="25"/>
      <c r="AC28" s="24"/>
      <c r="AD28" s="24"/>
      <c r="AE28" s="24"/>
      <c r="AF28" s="24"/>
      <c r="AG28" s="24"/>
      <c r="AH28" s="24"/>
      <c r="AI28" s="24"/>
      <c r="AJ28" s="25"/>
      <c r="AK28" s="24"/>
      <c r="AL28" s="24"/>
      <c r="AM28" s="24"/>
      <c r="AN28" s="24"/>
      <c r="AO28" s="24"/>
      <c r="AP28" s="24"/>
      <c r="AQ28" s="24"/>
      <c r="AR28" s="25"/>
      <c r="AS28" s="28"/>
      <c r="AT28" s="24"/>
      <c r="AU28" s="24"/>
      <c r="AV28" s="24"/>
      <c r="AW28" s="24"/>
      <c r="AX28" s="24" t="s">
        <v>32</v>
      </c>
      <c r="AY28" s="24" t="s">
        <v>33</v>
      </c>
      <c r="AZ28" s="12"/>
      <c r="BA28" s="35"/>
      <c r="BB28" s="152"/>
      <c r="BC28" s="24"/>
      <c r="BD28" s="24"/>
      <c r="BE28" s="24"/>
      <c r="BF28" s="24"/>
      <c r="BG28" s="24"/>
      <c r="BH28" s="24"/>
      <c r="BI28" s="35"/>
      <c r="BJ28" s="32"/>
      <c r="BK28" s="31"/>
      <c r="BL28" s="24"/>
      <c r="BM28" s="27"/>
      <c r="BN28" s="24"/>
      <c r="BO28" s="24"/>
      <c r="BP28" s="24"/>
      <c r="BQ28" s="45"/>
      <c r="BR28" s="24"/>
      <c r="BS28" s="24"/>
      <c r="BT28" s="24"/>
      <c r="BU28" s="24"/>
      <c r="BV28" s="24"/>
      <c r="BW28" s="27" t="s">
        <v>32</v>
      </c>
      <c r="BX28" s="24"/>
      <c r="BY28" s="45"/>
      <c r="BZ28" s="24"/>
      <c r="CA28" s="24"/>
      <c r="CB28" s="24"/>
      <c r="CC28" s="24"/>
      <c r="CD28" s="24"/>
      <c r="CE28" s="24"/>
      <c r="CF28" s="24"/>
      <c r="CG28" s="45"/>
      <c r="CH28" s="24"/>
      <c r="CI28" s="24"/>
      <c r="CJ28" s="24"/>
      <c r="CK28" s="24"/>
      <c r="CL28" s="24"/>
      <c r="CM28" s="24"/>
      <c r="CN28" s="24"/>
      <c r="CO28" s="45"/>
      <c r="CP28" s="24"/>
      <c r="CQ28" s="24"/>
      <c r="CR28" s="24"/>
      <c r="CS28" s="24"/>
      <c r="CT28" s="24"/>
      <c r="CU28" s="24"/>
      <c r="CV28" s="24"/>
      <c r="CW28" s="46"/>
      <c r="CX28" s="47"/>
      <c r="CY28" s="141"/>
      <c r="CZ28" s="8" t="s">
        <v>99</v>
      </c>
      <c r="DA28" s="60" t="s">
        <v>127</v>
      </c>
    </row>
    <row r="29" spans="1:105" ht="127.5" customHeight="1" x14ac:dyDescent="0.35">
      <c r="A29" s="157"/>
      <c r="B29" s="145"/>
      <c r="C29" s="55" t="s">
        <v>100</v>
      </c>
      <c r="D29" s="1" t="s">
        <v>101</v>
      </c>
      <c r="E29" s="53" t="s">
        <v>89</v>
      </c>
      <c r="F29" s="29"/>
      <c r="G29" s="29"/>
      <c r="H29" s="29"/>
      <c r="I29" s="29"/>
      <c r="J29" s="29"/>
      <c r="K29" s="29"/>
      <c r="L29" s="30"/>
      <c r="M29" s="29"/>
      <c r="N29" s="29"/>
      <c r="O29" s="29"/>
      <c r="P29" s="29"/>
      <c r="Q29" s="29"/>
      <c r="R29" s="29"/>
      <c r="S29" s="29"/>
      <c r="T29" s="30"/>
      <c r="U29" s="30"/>
      <c r="V29" s="29"/>
      <c r="W29" s="29"/>
      <c r="X29" s="29"/>
      <c r="Y29" s="29"/>
      <c r="Z29" s="29"/>
      <c r="AA29" s="29"/>
      <c r="AB29" s="30" t="s">
        <v>32</v>
      </c>
      <c r="AC29" s="29" t="s">
        <v>33</v>
      </c>
      <c r="AD29" s="29"/>
      <c r="AE29" s="29"/>
      <c r="AF29" s="29"/>
      <c r="AG29" s="29"/>
      <c r="AH29" s="29"/>
      <c r="AI29" s="29"/>
      <c r="AJ29" s="30"/>
      <c r="AK29" s="31"/>
      <c r="AL29" s="29"/>
      <c r="AM29" s="29"/>
      <c r="AN29" s="29"/>
      <c r="AO29" s="29"/>
      <c r="AP29" s="29"/>
      <c r="AQ29" s="29"/>
      <c r="AR29" s="30"/>
      <c r="AS29" s="29"/>
      <c r="AT29" s="29"/>
      <c r="AU29" s="29"/>
      <c r="AV29" s="29"/>
      <c r="AW29" s="29"/>
      <c r="AX29" s="29"/>
      <c r="AY29" s="29"/>
      <c r="AZ29" s="12" t="s">
        <v>32</v>
      </c>
      <c r="BA29" s="35" t="s">
        <v>33</v>
      </c>
      <c r="BB29" s="152"/>
      <c r="BC29" s="48"/>
      <c r="BD29" s="31"/>
      <c r="BE29" s="31"/>
      <c r="BF29" s="31"/>
      <c r="BG29" s="31"/>
      <c r="BH29" s="31"/>
      <c r="BI29" s="12"/>
      <c r="BJ29" s="35"/>
      <c r="BK29" s="49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 t="s">
        <v>32</v>
      </c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29"/>
      <c r="CO29" s="32"/>
      <c r="CP29" s="31"/>
      <c r="CQ29" s="29"/>
      <c r="CR29" s="29"/>
      <c r="CS29" s="29"/>
      <c r="CT29" s="29"/>
      <c r="CU29" s="29"/>
      <c r="CV29" s="29"/>
      <c r="CW29" s="30" t="s">
        <v>32</v>
      </c>
      <c r="CX29" s="30"/>
      <c r="CY29" s="141"/>
      <c r="CZ29" s="8" t="s">
        <v>93</v>
      </c>
      <c r="DA29" s="60" t="s">
        <v>128</v>
      </c>
    </row>
    <row r="30" spans="1:105" ht="149.5" customHeight="1" thickBot="1" x14ac:dyDescent="0.4">
      <c r="A30" s="157"/>
      <c r="B30" s="145"/>
      <c r="C30" s="65" t="s">
        <v>102</v>
      </c>
      <c r="D30" s="66" t="s">
        <v>103</v>
      </c>
      <c r="E30" s="87" t="s">
        <v>104</v>
      </c>
      <c r="F30" s="67"/>
      <c r="G30" s="67"/>
      <c r="H30" s="67"/>
      <c r="I30" s="67"/>
      <c r="J30" s="67"/>
      <c r="K30" s="67"/>
      <c r="L30" s="67"/>
      <c r="M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88" t="s">
        <v>32</v>
      </c>
      <c r="AC30" s="89" t="s">
        <v>33</v>
      </c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25" t="s">
        <v>32</v>
      </c>
      <c r="BA30" s="70" t="s">
        <v>33</v>
      </c>
      <c r="BB30" s="153"/>
      <c r="BC30" s="67"/>
      <c r="BD30" s="67"/>
      <c r="BE30" s="67"/>
      <c r="BF30" s="67"/>
      <c r="BG30" s="67"/>
      <c r="BH30" s="67"/>
      <c r="BI30" s="67"/>
      <c r="BJ30" s="67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9" t="s">
        <v>32</v>
      </c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227" t="s">
        <v>32</v>
      </c>
      <c r="CX30" s="32"/>
      <c r="CY30" s="141"/>
      <c r="CZ30" s="63" t="s">
        <v>105</v>
      </c>
      <c r="DA30" s="90" t="s">
        <v>106</v>
      </c>
    </row>
    <row r="31" spans="1:105" ht="36.75" customHeight="1" thickBot="1" x14ac:dyDescent="0.4">
      <c r="A31" s="188" t="s">
        <v>107</v>
      </c>
      <c r="B31" s="189"/>
      <c r="C31" s="189"/>
      <c r="D31" s="189"/>
      <c r="E31" s="94" t="s">
        <v>33</v>
      </c>
      <c r="F31" s="175">
        <f>COUNTIF(F12:M30,"E")</f>
        <v>5</v>
      </c>
      <c r="G31" s="176"/>
      <c r="H31" s="176"/>
      <c r="I31" s="176"/>
      <c r="J31" s="176"/>
      <c r="K31" s="176"/>
      <c r="L31" s="176"/>
      <c r="M31" s="176"/>
      <c r="N31" s="190">
        <f>COUNTIF(N12:U30,"E")</f>
        <v>6</v>
      </c>
      <c r="O31" s="191"/>
      <c r="P31" s="191"/>
      <c r="Q31" s="191"/>
      <c r="R31" s="191"/>
      <c r="S31" s="191"/>
      <c r="T31" s="191"/>
      <c r="U31" s="191"/>
      <c r="V31" s="175">
        <f>COUNTIF(V12:AC30,"E")</f>
        <v>15</v>
      </c>
      <c r="W31" s="176"/>
      <c r="X31" s="176"/>
      <c r="Y31" s="176"/>
      <c r="Z31" s="176"/>
      <c r="AA31" s="176"/>
      <c r="AB31" s="176"/>
      <c r="AC31" s="176"/>
      <c r="AD31" s="175">
        <f>COUNTIF(AD12:AK30,"E")</f>
        <v>6</v>
      </c>
      <c r="AE31" s="176"/>
      <c r="AF31" s="176"/>
      <c r="AG31" s="176"/>
      <c r="AH31" s="176"/>
      <c r="AI31" s="176"/>
      <c r="AJ31" s="176"/>
      <c r="AK31" s="176"/>
      <c r="AL31" s="175">
        <f>COUNTIF(AL12:AS30,"E")</f>
        <v>7</v>
      </c>
      <c r="AM31" s="176"/>
      <c r="AN31" s="176"/>
      <c r="AO31" s="176"/>
      <c r="AP31" s="176"/>
      <c r="AQ31" s="176"/>
      <c r="AR31" s="176"/>
      <c r="AS31" s="176"/>
      <c r="AT31" s="175">
        <f>COUNTIF(AT12:BA30,"E")</f>
        <v>15</v>
      </c>
      <c r="AU31" s="176"/>
      <c r="AV31" s="176"/>
      <c r="AW31" s="176"/>
      <c r="AX31" s="176"/>
      <c r="AY31" s="176"/>
      <c r="AZ31" s="176"/>
      <c r="BA31" s="176"/>
      <c r="BB31" s="95">
        <f>SUM(F31:BA31)</f>
        <v>54</v>
      </c>
      <c r="BC31" s="175">
        <f>COUNTIF(BC12:BJ30,"E")</f>
        <v>0</v>
      </c>
      <c r="BD31" s="176"/>
      <c r="BE31" s="176"/>
      <c r="BF31" s="176"/>
      <c r="BG31" s="176"/>
      <c r="BH31" s="176"/>
      <c r="BI31" s="176"/>
      <c r="BJ31" s="176"/>
      <c r="BK31" s="175">
        <f>COUNTIF(BK12:BR30,"E")</f>
        <v>0</v>
      </c>
      <c r="BL31" s="176"/>
      <c r="BM31" s="176"/>
      <c r="BN31" s="176"/>
      <c r="BO31" s="176"/>
      <c r="BP31" s="176"/>
      <c r="BQ31" s="176"/>
      <c r="BR31" s="176"/>
      <c r="BS31" s="175">
        <f>COUNTIF(BS12:BZ30,"E")</f>
        <v>0</v>
      </c>
      <c r="BT31" s="176"/>
      <c r="BU31" s="176"/>
      <c r="BV31" s="176"/>
      <c r="BW31" s="176"/>
      <c r="BX31" s="176"/>
      <c r="BY31" s="176"/>
      <c r="BZ31" s="176"/>
      <c r="CA31" s="175">
        <f>COUNTIF(CA12:CH30,"E")</f>
        <v>0</v>
      </c>
      <c r="CB31" s="176"/>
      <c r="CC31" s="176"/>
      <c r="CD31" s="176"/>
      <c r="CE31" s="176"/>
      <c r="CF31" s="176"/>
      <c r="CG31" s="176"/>
      <c r="CH31" s="176"/>
      <c r="CI31" s="175">
        <f>COUNTIF(CI12:CP30,"E")</f>
        <v>0</v>
      </c>
      <c r="CJ31" s="176"/>
      <c r="CK31" s="176"/>
      <c r="CL31" s="176"/>
      <c r="CM31" s="176"/>
      <c r="CN31" s="176"/>
      <c r="CO31" s="176"/>
      <c r="CP31" s="176"/>
      <c r="CQ31" s="175">
        <f>COUNTIF(CQ12:CX30,"E")</f>
        <v>0</v>
      </c>
      <c r="CR31" s="175"/>
      <c r="CS31" s="175"/>
      <c r="CT31" s="175"/>
      <c r="CU31" s="175"/>
      <c r="CV31" s="175"/>
      <c r="CW31" s="175"/>
      <c r="CX31" s="228"/>
      <c r="CY31" s="95"/>
      <c r="CZ31" s="96"/>
      <c r="DA31" s="97"/>
    </row>
    <row r="32" spans="1:105" ht="39.75" customHeight="1" thickBot="1" x14ac:dyDescent="0.4">
      <c r="A32" s="177" t="s">
        <v>108</v>
      </c>
      <c r="B32" s="178"/>
      <c r="C32" s="178"/>
      <c r="D32" s="179"/>
      <c r="E32" s="91" t="s">
        <v>32</v>
      </c>
      <c r="F32" s="180">
        <f>COUNTIF(F12:M30,"P")</f>
        <v>5</v>
      </c>
      <c r="G32" s="181"/>
      <c r="H32" s="181"/>
      <c r="I32" s="181"/>
      <c r="J32" s="181"/>
      <c r="K32" s="181"/>
      <c r="L32" s="181"/>
      <c r="M32" s="182"/>
      <c r="N32" s="183">
        <f>COUNTIF(N12:U30,"P")</f>
        <v>6</v>
      </c>
      <c r="O32" s="184"/>
      <c r="P32" s="184"/>
      <c r="Q32" s="184"/>
      <c r="R32" s="184"/>
      <c r="S32" s="184"/>
      <c r="T32" s="184"/>
      <c r="U32" s="185"/>
      <c r="V32" s="186">
        <f>COUNTIF(V12:AC30,"P")</f>
        <v>15</v>
      </c>
      <c r="W32" s="181"/>
      <c r="X32" s="181"/>
      <c r="Y32" s="181"/>
      <c r="Z32" s="181"/>
      <c r="AA32" s="181"/>
      <c r="AB32" s="181"/>
      <c r="AC32" s="182"/>
      <c r="AD32" s="186">
        <f>COUNTIF(AD12:AK30,"P")</f>
        <v>6</v>
      </c>
      <c r="AE32" s="181"/>
      <c r="AF32" s="181"/>
      <c r="AG32" s="181"/>
      <c r="AH32" s="181"/>
      <c r="AI32" s="181"/>
      <c r="AJ32" s="181"/>
      <c r="AK32" s="182"/>
      <c r="AL32" s="187">
        <f>COUNTIF(AL12:AS30,"P")</f>
        <v>7</v>
      </c>
      <c r="AM32" s="148"/>
      <c r="AN32" s="148"/>
      <c r="AO32" s="148"/>
      <c r="AP32" s="148"/>
      <c r="AQ32" s="148"/>
      <c r="AR32" s="148"/>
      <c r="AS32" s="149"/>
      <c r="AT32" s="187">
        <f>COUNTIF(AT12:BA30,"P")</f>
        <v>15</v>
      </c>
      <c r="AU32" s="148"/>
      <c r="AV32" s="148"/>
      <c r="AW32" s="148"/>
      <c r="AX32" s="148"/>
      <c r="AY32" s="148"/>
      <c r="AZ32" s="148"/>
      <c r="BA32" s="149"/>
      <c r="BB32" s="6">
        <f>SUM(F32:BA32)</f>
        <v>54</v>
      </c>
      <c r="BC32" s="186">
        <f>COUNTIF(BC12:BJ30,"P")</f>
        <v>5</v>
      </c>
      <c r="BD32" s="181"/>
      <c r="BE32" s="181"/>
      <c r="BF32" s="181"/>
      <c r="BG32" s="181"/>
      <c r="BH32" s="181"/>
      <c r="BI32" s="181"/>
      <c r="BJ32" s="182"/>
      <c r="BK32" s="186">
        <f>COUNTIF(BK12:BR30,"P")</f>
        <v>8</v>
      </c>
      <c r="BL32" s="181"/>
      <c r="BM32" s="181"/>
      <c r="BN32" s="181"/>
      <c r="BO32" s="181"/>
      <c r="BP32" s="181"/>
      <c r="BQ32" s="181"/>
      <c r="BR32" s="182"/>
      <c r="BS32" s="186">
        <f>COUNTIF(BS12:BZ30,"P")</f>
        <v>14</v>
      </c>
      <c r="BT32" s="181"/>
      <c r="BU32" s="181"/>
      <c r="BV32" s="181"/>
      <c r="BW32" s="181"/>
      <c r="BX32" s="181"/>
      <c r="BY32" s="181"/>
      <c r="BZ32" s="182"/>
      <c r="CA32" s="186">
        <f>COUNTIF(CA12:CH30,"P")</f>
        <v>8</v>
      </c>
      <c r="CB32" s="181"/>
      <c r="CC32" s="181"/>
      <c r="CD32" s="181"/>
      <c r="CE32" s="181"/>
      <c r="CF32" s="181"/>
      <c r="CG32" s="181"/>
      <c r="CH32" s="182"/>
      <c r="CI32" s="186">
        <f>COUNTIF(CI12:CP30,"P")</f>
        <v>5</v>
      </c>
      <c r="CJ32" s="181"/>
      <c r="CK32" s="181"/>
      <c r="CL32" s="181"/>
      <c r="CM32" s="181"/>
      <c r="CN32" s="181"/>
      <c r="CO32" s="181"/>
      <c r="CP32" s="181"/>
      <c r="CQ32" s="212">
        <f>COUNTIF(CQ12:CX30,"P")</f>
        <v>16</v>
      </c>
      <c r="CR32" s="212"/>
      <c r="CS32" s="212"/>
      <c r="CT32" s="212"/>
      <c r="CU32" s="212"/>
      <c r="CV32" s="212"/>
      <c r="CW32" s="212"/>
      <c r="CX32" s="212"/>
      <c r="CY32" s="92"/>
      <c r="CZ32" s="93"/>
      <c r="DA32" s="86"/>
    </row>
    <row r="33" spans="1:105" ht="42" customHeight="1" thickBot="1" x14ac:dyDescent="0.4">
      <c r="A33" s="213" t="s">
        <v>109</v>
      </c>
      <c r="B33" s="214"/>
      <c r="C33" s="214"/>
      <c r="D33" s="215"/>
      <c r="E33" s="9" t="s">
        <v>33</v>
      </c>
      <c r="F33" s="219">
        <f>F31+N31+V31</f>
        <v>26</v>
      </c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20">
        <f>AD31+AL31+AT31</f>
        <v>28</v>
      </c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6">
        <f>SUM(F33:BA33)</f>
        <v>54</v>
      </c>
      <c r="BC33" s="219">
        <f>BC31+BK31+BS31</f>
        <v>0</v>
      </c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>
        <f>CA31+CI31+CQ31</f>
        <v>0</v>
      </c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19"/>
      <c r="CS33" s="219"/>
      <c r="CT33" s="219"/>
      <c r="CU33" s="219"/>
      <c r="CV33" s="219"/>
      <c r="CW33" s="219"/>
      <c r="CX33" s="219"/>
      <c r="CY33" s="50">
        <f>SUM(F33:BA33,BC33:CX33)</f>
        <v>54</v>
      </c>
      <c r="CZ33" s="64"/>
      <c r="DA33" s="71"/>
    </row>
    <row r="34" spans="1:105" ht="35.25" customHeight="1" thickBot="1" x14ac:dyDescent="0.4">
      <c r="A34" s="216"/>
      <c r="B34" s="217"/>
      <c r="C34" s="217"/>
      <c r="D34" s="218"/>
      <c r="E34" s="10" t="s">
        <v>32</v>
      </c>
      <c r="F34" s="222">
        <f>F32+N32+V32</f>
        <v>26</v>
      </c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4"/>
      <c r="AD34" s="225">
        <f>AD32+AL32+AT32</f>
        <v>28</v>
      </c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61">
        <f>SUM(F34:BA34)</f>
        <v>54</v>
      </c>
      <c r="BC34" s="226">
        <f>BC32+BK32+BS32</f>
        <v>27</v>
      </c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>
        <f>CA32+CI32+CQ32</f>
        <v>29</v>
      </c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  <c r="CU34" s="226"/>
      <c r="CV34" s="226"/>
      <c r="CW34" s="226"/>
      <c r="CX34" s="226"/>
      <c r="CY34" s="62">
        <f>SUM(F34:BA34,BC34:CX34)</f>
        <v>110</v>
      </c>
      <c r="CZ34" s="72"/>
      <c r="DA34" s="73"/>
    </row>
    <row r="35" spans="1:105" ht="26.25" customHeight="1" thickBot="1" x14ac:dyDescent="0.4"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</row>
    <row r="36" spans="1:105" ht="33" customHeight="1" x14ac:dyDescent="0.35">
      <c r="B36" s="195" t="s">
        <v>110</v>
      </c>
      <c r="C36" s="196"/>
      <c r="D36" s="19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04" t="s">
        <v>33</v>
      </c>
      <c r="R36" s="205"/>
      <c r="S36" s="206"/>
      <c r="T36" s="207" t="s">
        <v>111</v>
      </c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8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</row>
    <row r="37" spans="1:105" ht="15" customHeight="1" thickBot="1" x14ac:dyDescent="0.4">
      <c r="B37" s="198"/>
      <c r="C37" s="199"/>
      <c r="D37" s="20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09" t="s">
        <v>32</v>
      </c>
      <c r="R37" s="210"/>
      <c r="S37" s="210"/>
      <c r="T37" s="210" t="s">
        <v>112</v>
      </c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1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</row>
    <row r="38" spans="1:105" ht="20.25" customHeight="1" x14ac:dyDescent="0.35">
      <c r="B38" s="198"/>
      <c r="C38" s="199"/>
      <c r="D38" s="20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</row>
    <row r="39" spans="1:105" ht="15.75" customHeight="1" x14ac:dyDescent="0.35">
      <c r="B39" s="198"/>
      <c r="C39" s="199"/>
      <c r="D39" s="20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</row>
    <row r="40" spans="1:105" x14ac:dyDescent="0.35">
      <c r="B40" s="198"/>
      <c r="C40" s="199"/>
      <c r="D40" s="20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</row>
    <row r="41" spans="1:105" x14ac:dyDescent="0.35">
      <c r="B41" s="198"/>
      <c r="C41" s="199"/>
      <c r="D41" s="20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</row>
    <row r="42" spans="1:105" ht="14.25" customHeight="1" x14ac:dyDescent="0.35">
      <c r="B42" s="198"/>
      <c r="C42" s="199"/>
      <c r="D42" s="20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</row>
    <row r="43" spans="1:105" ht="27.75" customHeight="1" thickBot="1" x14ac:dyDescent="0.4">
      <c r="B43" s="201"/>
      <c r="C43" s="202"/>
      <c r="D43" s="20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</row>
    <row r="44" spans="1:105" ht="15" customHeight="1" x14ac:dyDescent="0.35">
      <c r="A44" t="s">
        <v>113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</row>
    <row r="45" spans="1:105" ht="15" customHeight="1" x14ac:dyDescent="0.35"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</row>
    <row r="46" spans="1:105" ht="15" customHeight="1" x14ac:dyDescent="0.35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</row>
    <row r="47" spans="1:105" ht="15" customHeight="1" x14ac:dyDescent="0.35"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5" ht="15" customHeight="1" x14ac:dyDescent="0.35"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</row>
    <row r="49" spans="6:103" ht="15" customHeight="1" x14ac:dyDescent="0.35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</row>
    <row r="50" spans="6:103" ht="15" customHeight="1" x14ac:dyDescent="0.35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</row>
    <row r="51" spans="6:103" ht="15" customHeight="1" x14ac:dyDescent="0.35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</row>
    <row r="52" spans="6:103" ht="15.75" customHeight="1" x14ac:dyDescent="0.35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</row>
  </sheetData>
  <mergeCells count="140">
    <mergeCell ref="B8:E8"/>
    <mergeCell ref="B36:D43"/>
    <mergeCell ref="Q36:S36"/>
    <mergeCell ref="T36:AH36"/>
    <mergeCell ref="Q37:S37"/>
    <mergeCell ref="T37:AH37"/>
    <mergeCell ref="CQ32:CX32"/>
    <mergeCell ref="A33:D34"/>
    <mergeCell ref="F33:AC33"/>
    <mergeCell ref="AD33:BA33"/>
    <mergeCell ref="BC33:BZ33"/>
    <mergeCell ref="CA33:CX33"/>
    <mergeCell ref="F34:AC34"/>
    <mergeCell ref="AD34:BA34"/>
    <mergeCell ref="BC34:BZ34"/>
    <mergeCell ref="CA34:CX34"/>
    <mergeCell ref="AT32:BA32"/>
    <mergeCell ref="BC32:BJ32"/>
    <mergeCell ref="BK32:BR32"/>
    <mergeCell ref="BS32:BZ32"/>
    <mergeCell ref="CA32:CH32"/>
    <mergeCell ref="CI32:CP32"/>
    <mergeCell ref="BS31:BZ31"/>
    <mergeCell ref="CA31:CH31"/>
    <mergeCell ref="CI31:CP31"/>
    <mergeCell ref="CQ31:CX31"/>
    <mergeCell ref="A32:D32"/>
    <mergeCell ref="F32:M32"/>
    <mergeCell ref="N32:U32"/>
    <mergeCell ref="V32:AC32"/>
    <mergeCell ref="AD32:AK32"/>
    <mergeCell ref="AL32:AS32"/>
    <mergeCell ref="V31:AC31"/>
    <mergeCell ref="AD31:AK31"/>
    <mergeCell ref="AL31:AS31"/>
    <mergeCell ref="AT31:BA31"/>
    <mergeCell ref="BC31:BJ31"/>
    <mergeCell ref="BK31:BR31"/>
    <mergeCell ref="A31:D31"/>
    <mergeCell ref="F31:M31"/>
    <mergeCell ref="N31:U31"/>
    <mergeCell ref="CU10:CV10"/>
    <mergeCell ref="CW10:CX10"/>
    <mergeCell ref="CA10:CB10"/>
    <mergeCell ref="CC10:CD10"/>
    <mergeCell ref="CE10:CF10"/>
    <mergeCell ref="CG10:CH10"/>
    <mergeCell ref="CI10:CJ10"/>
    <mergeCell ref="CK10:CL10"/>
    <mergeCell ref="CO10:CP10"/>
    <mergeCell ref="CQ10:CR10"/>
    <mergeCell ref="CS10:CT10"/>
    <mergeCell ref="AX10:AY10"/>
    <mergeCell ref="AZ10:BA10"/>
    <mergeCell ref="CM10:CN10"/>
    <mergeCell ref="A9:A11"/>
    <mergeCell ref="B9:B11"/>
    <mergeCell ref="C9:C11"/>
    <mergeCell ref="D9:D11"/>
    <mergeCell ref="E9:E11"/>
    <mergeCell ref="A18:A21"/>
    <mergeCell ref="B18:B21"/>
    <mergeCell ref="CI9:CP9"/>
    <mergeCell ref="BC10:BD10"/>
    <mergeCell ref="BE10:BF10"/>
    <mergeCell ref="BG10:BH10"/>
    <mergeCell ref="F9:M9"/>
    <mergeCell ref="N9:U9"/>
    <mergeCell ref="V9:AC9"/>
    <mergeCell ref="AD9:AK9"/>
    <mergeCell ref="X10:Y10"/>
    <mergeCell ref="Z10:AA10"/>
    <mergeCell ref="AB10:AC10"/>
    <mergeCell ref="AD10:AE10"/>
    <mergeCell ref="AF10:AG10"/>
    <mergeCell ref="AH10:AI10"/>
    <mergeCell ref="AJ10:AK10"/>
    <mergeCell ref="A25:A30"/>
    <mergeCell ref="AR10:AS10"/>
    <mergeCell ref="B25:B3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12:A17"/>
    <mergeCell ref="B22:B24"/>
    <mergeCell ref="A22:A24"/>
    <mergeCell ref="CA7:CH8"/>
    <mergeCell ref="BS9:BZ9"/>
    <mergeCell ref="CA9:CH9"/>
    <mergeCell ref="AL10:AM10"/>
    <mergeCell ref="AN10:AO10"/>
    <mergeCell ref="BK10:BL10"/>
    <mergeCell ref="BM10:BN10"/>
    <mergeCell ref="BO10:BP10"/>
    <mergeCell ref="BQ10:BR10"/>
    <mergeCell ref="BS10:BT10"/>
    <mergeCell ref="BU10:BV10"/>
    <mergeCell ref="AP10:AQ10"/>
    <mergeCell ref="BI10:BJ10"/>
    <mergeCell ref="BB9:BB30"/>
    <mergeCell ref="BC9:BJ9"/>
    <mergeCell ref="BB7:BB8"/>
    <mergeCell ref="BC7:BJ8"/>
    <mergeCell ref="BK7:BR8"/>
    <mergeCell ref="BK9:BR9"/>
    <mergeCell ref="BS7:BZ8"/>
    <mergeCell ref="AL9:AS9"/>
    <mergeCell ref="AT9:BA9"/>
    <mergeCell ref="AT10:AU10"/>
    <mergeCell ref="AV10:AW10"/>
    <mergeCell ref="B2:CY2"/>
    <mergeCell ref="B3:CY3"/>
    <mergeCell ref="A1:A3"/>
    <mergeCell ref="CZ1:DA3"/>
    <mergeCell ref="A4:DA4"/>
    <mergeCell ref="B5:DA6"/>
    <mergeCell ref="A7:A8"/>
    <mergeCell ref="B7:E7"/>
    <mergeCell ref="F7:M8"/>
    <mergeCell ref="N7:U8"/>
    <mergeCell ref="V7:AC8"/>
    <mergeCell ref="CI7:CP8"/>
    <mergeCell ref="CQ7:CX8"/>
    <mergeCell ref="CY7:CY8"/>
    <mergeCell ref="CZ7:DA10"/>
    <mergeCell ref="CQ9:CX9"/>
    <mergeCell ref="CY9:CY30"/>
    <mergeCell ref="BW10:BX10"/>
    <mergeCell ref="BY10:BZ10"/>
    <mergeCell ref="AD7:AK8"/>
    <mergeCell ref="AL7:AS8"/>
    <mergeCell ref="AT7:BA8"/>
    <mergeCell ref="B12:B17"/>
    <mergeCell ref="B1:CY1"/>
  </mergeCells>
  <printOptions verticalCentered="1"/>
  <pageMargins left="1.5748031496062993" right="0" top="0.74803149606299213" bottom="0.74803149606299213" header="0.31496062992125984" footer="0.31496062992125984"/>
  <pageSetup scale="50" orientation="landscape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5BC24-7290-46D6-A0E2-C64E043D9D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70B308-DA16-48AA-B722-08CE0560F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20451-3C35-453B-8C6E-6ABF74BF3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O</dc:creator>
  <cp:keywords/>
  <dc:description/>
  <cp:lastModifiedBy>Paola Andrea Baquero Renza</cp:lastModifiedBy>
  <cp:revision/>
  <dcterms:created xsi:type="dcterms:W3CDTF">2020-07-19T23:40:12Z</dcterms:created>
  <dcterms:modified xsi:type="dcterms:W3CDTF">2024-07-10T03:00:09Z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